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45" activeTab="4"/>
  </bookViews>
  <sheets>
    <sheet name="раздел 1. Недвиж. им." sheetId="7" r:id="rId1"/>
    <sheet name="раздел 2. Движимое им. " sheetId="10" r:id="rId2"/>
    <sheet name="раздел 3. МУП, МУ ХО " sheetId="14" r:id="rId3"/>
    <sheet name="СВОД" sheetId="18" r:id="rId4"/>
    <sheet name="Лист1" sheetId="19" r:id="rId5"/>
  </sheets>
  <definedNames>
    <definedName name="_xlnm._FilterDatabase" localSheetId="0" hidden="1">'раздел 1. Недвиж. им.'!$A$6:$N$147</definedName>
    <definedName name="_xlnm._FilterDatabase" localSheetId="1" hidden="1">'раздел 2. Движимое им. '!$A$3:$N$514</definedName>
    <definedName name="СУММ">#REF!</definedName>
  </definedNames>
  <calcPr calcId="124519"/>
</workbook>
</file>

<file path=xl/calcChain.xml><?xml version="1.0" encoding="utf-8"?>
<calcChain xmlns="http://schemas.openxmlformats.org/spreadsheetml/2006/main">
  <c r="H146" i="7"/>
  <c r="G146"/>
  <c r="F146"/>
  <c r="F157" s="1"/>
  <c r="H139"/>
  <c r="G139"/>
  <c r="F139"/>
  <c r="E486" i="10"/>
  <c r="E199"/>
  <c r="D486"/>
  <c r="C486"/>
  <c r="E168"/>
  <c r="D168"/>
  <c r="C168"/>
  <c r="E153"/>
  <c r="D153"/>
  <c r="C153"/>
  <c r="E9"/>
  <c r="D9"/>
  <c r="C9"/>
  <c r="C30" i="18"/>
  <c r="D25"/>
  <c r="C25"/>
  <c r="D20"/>
  <c r="C20"/>
  <c r="D19"/>
  <c r="C19"/>
  <c r="D15"/>
  <c r="C15"/>
  <c r="D14"/>
  <c r="C14"/>
  <c r="C13"/>
  <c r="D9"/>
  <c r="C9"/>
  <c r="D8"/>
  <c r="C8"/>
  <c r="D4"/>
  <c r="C4"/>
  <c r="G150" i="7"/>
  <c r="D3" i="18" s="1"/>
  <c r="F150" i="7"/>
  <c r="C3" i="18" s="1"/>
  <c r="E506" i="10"/>
  <c r="D506"/>
  <c r="C506"/>
  <c r="D199"/>
  <c r="C199"/>
  <c r="H10" i="7"/>
  <c r="G10"/>
  <c r="F10"/>
  <c r="G26"/>
  <c r="F26"/>
  <c r="G95"/>
  <c r="F95"/>
  <c r="H100"/>
  <c r="G100"/>
  <c r="F100"/>
  <c r="G106"/>
  <c r="F106"/>
  <c r="D34" i="18" l="1"/>
  <c r="C34"/>
  <c r="D35"/>
  <c r="C35"/>
  <c r="D31"/>
  <c r="C31"/>
  <c r="D26"/>
  <c r="C26"/>
  <c r="D21"/>
  <c r="C16"/>
  <c r="D36" l="1"/>
  <c r="C36"/>
  <c r="D5"/>
  <c r="D10"/>
  <c r="D16"/>
  <c r="C21"/>
  <c r="C5"/>
  <c r="C10"/>
  <c r="H109" i="7" l="1"/>
  <c r="G109"/>
  <c r="F109"/>
  <c r="H106"/>
  <c r="H95"/>
  <c r="H26"/>
  <c r="E509" i="10" l="1"/>
  <c r="D509"/>
  <c r="D510" s="1"/>
  <c r="C509"/>
  <c r="E489"/>
  <c r="D489"/>
  <c r="C489"/>
  <c r="C510" s="1"/>
  <c r="E510" l="1"/>
</calcChain>
</file>

<file path=xl/sharedStrings.xml><?xml version="1.0" encoding="utf-8"?>
<sst xmlns="http://schemas.openxmlformats.org/spreadsheetml/2006/main" count="3225" uniqueCount="1447">
  <si>
    <t>РЕЕСТР</t>
  </si>
  <si>
    <t>235,7 кв.м.</t>
  </si>
  <si>
    <t>-</t>
  </si>
  <si>
    <t>ст-ца Новоалексеев-ская,  ул. 50 лет ВЛКСМ, 10</t>
  </si>
  <si>
    <t>23-23-08/048/2010-124</t>
  </si>
  <si>
    <t>1198,1 кв.м.</t>
  </si>
  <si>
    <t>с.Урмия, ул.Магистральная,  2</t>
  </si>
  <si>
    <t>23-23-08/048/2010-125</t>
  </si>
  <si>
    <t>409,5 кв.м.</t>
  </si>
  <si>
    <t>1003 кв.м.</t>
  </si>
  <si>
    <t>пос.Высокий, ул.Садовая</t>
  </si>
  <si>
    <t>Мост</t>
  </si>
  <si>
    <t>район улицы Набережной в направлении улицы Борина</t>
  </si>
  <si>
    <t>17 м.</t>
  </si>
  <si>
    <t>Закон Краснодарского края № 1074-КЗ от 28.07.2006 г.</t>
  </si>
  <si>
    <t>район улицы Колхозной в направлении улицы Степной</t>
  </si>
  <si>
    <t>20 м.</t>
  </si>
  <si>
    <t xml:space="preserve">Кладка </t>
  </si>
  <si>
    <t>с.Урмия, ул.Заречная</t>
  </si>
  <si>
    <t>Кладка</t>
  </si>
  <si>
    <t>ст-ца Новоалексе-евская, ул.Калинина</t>
  </si>
  <si>
    <t>ст-ца Новоалексе-евская, ул.Борина</t>
  </si>
  <si>
    <t>69 кв.м.</t>
  </si>
  <si>
    <t>35 кв.м.</t>
  </si>
  <si>
    <t>86 кв.м.</t>
  </si>
  <si>
    <t>Договор купли-продажи</t>
  </si>
  <si>
    <t xml:space="preserve">Администрация Новоалексеевского сельского поселения </t>
  </si>
  <si>
    <t>Администрация Новоалексеевского сельского поселения</t>
  </si>
  <si>
    <t>Земельный участок (Братская могила, погибших в годы Гражданской войны, 1918-1920 гг.)</t>
  </si>
  <si>
    <t>ст-ца Новоалексе-евская, парк</t>
  </si>
  <si>
    <t>Св-во о гос.регис-трации права от 29.12.2014 23-АН 357541</t>
  </si>
  <si>
    <t>Акт приема-передачи имущества от 25.12.2006 г.</t>
  </si>
  <si>
    <t>пос.Высокий, центр</t>
  </si>
  <si>
    <t>Св-во о гос.регис-трации права от 29.12.2014 23-АН 357540</t>
  </si>
  <si>
    <t>23:16:1002014:319</t>
  </si>
  <si>
    <t>12502 кв.м.</t>
  </si>
  <si>
    <t>23:16:1002014:181</t>
  </si>
  <si>
    <t>23:16:1002011:138</t>
  </si>
  <si>
    <t>3027 кв.м.</t>
  </si>
  <si>
    <t>23:16:1004001:349</t>
  </si>
  <si>
    <t>390 кв.м.</t>
  </si>
  <si>
    <t>23:16:1003001:793</t>
  </si>
  <si>
    <t>430 кв.м.</t>
  </si>
  <si>
    <t>23:16:1002017:231</t>
  </si>
  <si>
    <t>3471 кв.м.</t>
  </si>
  <si>
    <t>23:16:1002014:345</t>
  </si>
  <si>
    <t>27206 кв.м.</t>
  </si>
  <si>
    <t>23:16:1002002:19</t>
  </si>
  <si>
    <t>Св-во о гос регистра-ции права от 25.02.2011 23-АИ № 664254</t>
  </si>
  <si>
    <t xml:space="preserve">Постановление администрации МО Курганинский район № 194 от 02.02.2010 г. </t>
  </si>
  <si>
    <t>23:16:1002002:17</t>
  </si>
  <si>
    <t>Постановление администрации МО Курганинский район 194 от 02.02.2010 г.</t>
  </si>
  <si>
    <t>23:16:1002002:21</t>
  </si>
  <si>
    <t>23:16:1002002:18</t>
  </si>
  <si>
    <t>10000 кв.м.</t>
  </si>
  <si>
    <t>23:16:1002002:20</t>
  </si>
  <si>
    <t>23:16:1002002:22</t>
  </si>
  <si>
    <t>13594 кв.м.</t>
  </si>
  <si>
    <t>23:16:1002005:5</t>
  </si>
  <si>
    <t>250524 кв.м.</t>
  </si>
  <si>
    <t>Постановление администрации МО Курганинский район 318 от 12.02.2010 г.</t>
  </si>
  <si>
    <t>23:16:1002010:20</t>
  </si>
  <si>
    <t>3600 кв.м.</t>
  </si>
  <si>
    <t>Постановление администрации МО Курганинский район 2019 от 25.08.2010 г.</t>
  </si>
  <si>
    <t>23:16:1004001:353</t>
  </si>
  <si>
    <t>4500 кв.м.</t>
  </si>
  <si>
    <t>23:16:1002010:7</t>
  </si>
  <si>
    <t>29772 кв.м.</t>
  </si>
  <si>
    <t>23:16:1005000:145</t>
  </si>
  <si>
    <t>3477 кв.м.</t>
  </si>
  <si>
    <t>23:16:1002007:95</t>
  </si>
  <si>
    <t>4666 кв.м.</t>
  </si>
  <si>
    <t>23:16:1003001:791</t>
  </si>
  <si>
    <t>13598 кв.м.</t>
  </si>
  <si>
    <t>Св-во о гос. регистра-ции права от 27.11.2009 23-АЕ 904672</t>
  </si>
  <si>
    <t>23:16:1004001:348</t>
  </si>
  <si>
    <t>17272 кв.м.</t>
  </si>
  <si>
    <t>Св-во о гос. регистра-ции права от 27.01.2011 23-АИ 583869</t>
  </si>
  <si>
    <t>23:16:1002010:0:2</t>
  </si>
  <si>
    <t>141,5 кв.м.</t>
  </si>
  <si>
    <t>Пожарный резервуар</t>
  </si>
  <si>
    <t>4,576 км.</t>
  </si>
  <si>
    <t>3,684 км.</t>
  </si>
  <si>
    <t>0,4 км.</t>
  </si>
  <si>
    <t>2,06 км.</t>
  </si>
  <si>
    <t>150 м</t>
  </si>
  <si>
    <t>2,0*4,4м</t>
  </si>
  <si>
    <t>80*3м</t>
  </si>
  <si>
    <t>4,65 км.</t>
  </si>
  <si>
    <t>№ 1074-КЗ от 28.07.2006 г.</t>
  </si>
  <si>
    <t>0,65 км.</t>
  </si>
  <si>
    <t>3,9 км.</t>
  </si>
  <si>
    <t>1,1 км.</t>
  </si>
  <si>
    <t>1,75 км.</t>
  </si>
  <si>
    <t>1,35 км.</t>
  </si>
  <si>
    <t>3,2 км.</t>
  </si>
  <si>
    <t>1,15 км.</t>
  </si>
  <si>
    <t>1,13 км.</t>
  </si>
  <si>
    <t>1,03 км.</t>
  </si>
  <si>
    <t>0,82 км.</t>
  </si>
  <si>
    <t>0,3 км.</t>
  </si>
  <si>
    <t>0,845 км.</t>
  </si>
  <si>
    <t>0,53 км.</t>
  </si>
  <si>
    <t>0,9 км.</t>
  </si>
  <si>
    <t>0,69 км</t>
  </si>
  <si>
    <t>1,0 км.</t>
  </si>
  <si>
    <t>0,4 км</t>
  </si>
  <si>
    <t>0,43 км.</t>
  </si>
  <si>
    <t>0,23 км.</t>
  </si>
  <si>
    <t>2,28 км.</t>
  </si>
  <si>
    <t>0,415 км.</t>
  </si>
  <si>
    <t>0,75 км.</t>
  </si>
  <si>
    <t>0,45 км.</t>
  </si>
  <si>
    <t>0,25 км.</t>
  </si>
  <si>
    <t>0,18 км.</t>
  </si>
  <si>
    <t>1,255 км.</t>
  </si>
  <si>
    <t>0, 18 км.</t>
  </si>
  <si>
    <t>1,55 км.</t>
  </si>
  <si>
    <t>0,35 км.</t>
  </si>
  <si>
    <t>0,8 км.</t>
  </si>
  <si>
    <t>0,5 км.</t>
  </si>
  <si>
    <t>0,67 км.</t>
  </si>
  <si>
    <t>2,7 км.</t>
  </si>
  <si>
    <t>0,7 км.</t>
  </si>
  <si>
    <t>пос.Высокий, Техпроезд</t>
  </si>
  <si>
    <t>0,55 км.</t>
  </si>
  <si>
    <t>0,15 км.</t>
  </si>
  <si>
    <t>Навес (металлоконструкции 3,5*2,5м)</t>
  </si>
  <si>
    <t>Система видеонаблюдения (детской игровой площадки по ул. Красная район церкви)</t>
  </si>
  <si>
    <t>Детская игровая площадка (основание 100 кв м) район церкви</t>
  </si>
  <si>
    <t>100 кв м</t>
  </si>
  <si>
    <t>Площадка под уличные тренажеры размером 6*10,84м (65,04 кв м)</t>
  </si>
  <si>
    <t>65,04 кв м</t>
  </si>
  <si>
    <t xml:space="preserve">Остановочный павильон </t>
  </si>
  <si>
    <t xml:space="preserve">Договор купли-продажи </t>
  </si>
  <si>
    <t>Игровой комплекс ДИК-24 (в*д*ш-3030*5700мм)</t>
  </si>
  <si>
    <t xml:space="preserve">Качели двойные </t>
  </si>
  <si>
    <t>Уличный тренажер «Пресс-скамья» (д*ш*в-1030*1330*470мм)</t>
  </si>
  <si>
    <t>Уличный тренажер «Жим ногами сдвоенный» (д*ш*в-1815*490-1660мм)</t>
  </si>
  <si>
    <t>Уличный тренажер «Жим горизонтальный» (д*ш*в-1080*1080*1770мм)</t>
  </si>
  <si>
    <t>Уличный тренажер «Твистер» (д*ш*в-1320*680*1450мм)</t>
  </si>
  <si>
    <t>Уличный тернажер «Лыжник для двоих» (д*ш*в-1520*860*1720мм)</t>
  </si>
  <si>
    <t>Вертикальный пресс, шведская стенка и турник «молот» (89)СВС-60</t>
  </si>
  <si>
    <t>Раздел 2. Движимое имущество</t>
  </si>
  <si>
    <t>Реестровый номер</t>
  </si>
  <si>
    <t>Наименование движимого имущества</t>
  </si>
  <si>
    <t>Реквизиты документов - оснований возникновения (прекращения) права муниципальной собственности на движимое имущество</t>
  </si>
  <si>
    <t>Договор купли продажи</t>
  </si>
  <si>
    <t>Трактор Беларус 82,1</t>
  </si>
  <si>
    <t>Прицеп тракторный 2 ПТС-4,5</t>
  </si>
  <si>
    <t>Экскаватор ЭО 2621</t>
  </si>
  <si>
    <t>Охранная телевизионная система видеонаблюдения</t>
  </si>
  <si>
    <t xml:space="preserve">2-х канальная радиосистема с ручными микрофонами Endao LX-1000 НН </t>
  </si>
  <si>
    <t>Охранная телевизионная система видеонаблюдения (дооборудование)</t>
  </si>
  <si>
    <t>Принтер HP Laser Jet PRO CP 1025</t>
  </si>
  <si>
    <t>Автоматизированное рабочее место в составе: системный блок AMD*4840, операционная система Windows 10.монитор LG 22, колонки Defender. Клавиатура Oklik, мышь Genius</t>
  </si>
  <si>
    <t>МФУ А4 CANON PIXMA G 2400 (0617C009)</t>
  </si>
  <si>
    <t>Компьютер в сборе</t>
  </si>
  <si>
    <t>Ксерокс KM-1500</t>
  </si>
  <si>
    <t>Ноутбук Asus X751LA</t>
  </si>
  <si>
    <t>МФУ  Canon MF5730</t>
  </si>
  <si>
    <t>МФУ  Canon MF3010</t>
  </si>
  <si>
    <t>МФУ КМ FS- 1125 MFP</t>
  </si>
  <si>
    <t>Ноутбук Asus N43SV 17.3 FHD 15</t>
  </si>
  <si>
    <t xml:space="preserve">Принтер HP Laser jet  </t>
  </si>
  <si>
    <t>Принтер HP Laser jet 1018</t>
  </si>
  <si>
    <t>Принтер Xerox Phaser</t>
  </si>
  <si>
    <t>Сканер</t>
  </si>
  <si>
    <t>Факс лазерный Panasonic KX-FL 423 RU-U</t>
  </si>
  <si>
    <t>Холодильник Atlant 2823-80</t>
  </si>
  <si>
    <t>Цифровой фотоаппарат Canon Power Shot A 550</t>
  </si>
  <si>
    <t>Щит пожарный в комплекте</t>
  </si>
  <si>
    <t>Балансир</t>
  </si>
  <si>
    <t>Банкетка</t>
  </si>
  <si>
    <t>Горка детская</t>
  </si>
  <si>
    <t>Карусель со сплошным сиденьем</t>
  </si>
  <si>
    <t>Качели «Романа 108.01.02</t>
  </si>
  <si>
    <t>Карусель 4-х местная</t>
  </si>
  <si>
    <t>Качели двойные</t>
  </si>
  <si>
    <t>Контейнер для мусора с крышкой</t>
  </si>
  <si>
    <t>Кулер Bio Ray 4050</t>
  </si>
  <si>
    <t>Скамейка металлическая для отдыха</t>
  </si>
  <si>
    <t>Сплит-система Samsung-12</t>
  </si>
  <si>
    <t>Сплит-система Samsung-09</t>
  </si>
  <si>
    <t>Сплит-система Samsung-07</t>
  </si>
  <si>
    <t>Сплит-система LGEN CSN-04Y5</t>
  </si>
  <si>
    <t>Стелаж 76*36</t>
  </si>
  <si>
    <t>Стелаж</t>
  </si>
  <si>
    <t>Стол компьютерный</t>
  </si>
  <si>
    <t>Стол компьютерный с тумбой</t>
  </si>
  <si>
    <t>Стол офисный</t>
  </si>
  <si>
    <t>Стол офисный КЛБ 072</t>
  </si>
  <si>
    <t>Стол офисный угловой</t>
  </si>
  <si>
    <t>Стол угловой правый</t>
  </si>
  <si>
    <t>Тумба</t>
  </si>
  <si>
    <t>Турник возрастной</t>
  </si>
  <si>
    <t>Шкаф</t>
  </si>
  <si>
    <t>Шкаф архивный</t>
  </si>
  <si>
    <t>Шкаф для бумаг пристенный</t>
  </si>
  <si>
    <t>Шкаф для документов офисный</t>
  </si>
  <si>
    <t>Шкаф для одежды</t>
  </si>
  <si>
    <t>Шкаф книжный</t>
  </si>
  <si>
    <t>Шкаф металлический</t>
  </si>
  <si>
    <t>Кресло офисное</t>
  </si>
  <si>
    <t>Кресло Атлант  - EX (SP-A 1,031) черн.</t>
  </si>
  <si>
    <t>Мотопомпа</t>
  </si>
  <si>
    <t>Ворота мини футбольные</t>
  </si>
  <si>
    <t>Комплект оборудования для детских игровых площадок по ул.Красной</t>
  </si>
  <si>
    <t>Комплект оборудования для детских игровых площадок по ул.Чкалова</t>
  </si>
  <si>
    <t>Тумба с ящиками выкатная (Успех-2184.12)</t>
  </si>
  <si>
    <t>Косилка роторная «Заря» к МБ</t>
  </si>
  <si>
    <t>Контейнер для сбора твердых бытовых отходов (ТБО) с крышкой</t>
  </si>
  <si>
    <t>Разбрасыватель песка Л-116-01</t>
  </si>
  <si>
    <t>Автоматизированное рабочее место: системный блок CityLine Viditower ATX 450|Intel Core8100</t>
  </si>
  <si>
    <t>Агрегат для перевозки воды АПВ-3</t>
  </si>
  <si>
    <t xml:space="preserve">Бензокоса UFO F-120 л.с. </t>
  </si>
  <si>
    <t>Бензокоса UFO F-120 л.с.</t>
  </si>
  <si>
    <t>Бензопила ШТИЛЬ  MS-390</t>
  </si>
  <si>
    <t>Триммер бензиновый «GARVER» GBC-22 052 PRO</t>
  </si>
  <si>
    <t>Разбрасыватель «Амазонка» мини-600</t>
  </si>
  <si>
    <t>Насос  ЭЦВ 6-10-110</t>
  </si>
  <si>
    <t>Ноутбук Acer Extensa 2509-c82b/W8</t>
  </si>
  <si>
    <t>Принтер НРLaser Jet Pro200 Color M251n, (A4, 14стр/мин,128 Mb,USB 2,0 сетCF146А)</t>
  </si>
  <si>
    <t>Шкаф 3-х дверный</t>
  </si>
  <si>
    <t>Ноутбук Lenovo 330-17/Pent</t>
  </si>
  <si>
    <t>Принтер</t>
  </si>
  <si>
    <t>Гитарная приставка</t>
  </si>
  <si>
    <t>Телевизор Vestel</t>
  </si>
  <si>
    <t>Комплект звукоусил. аппаратуры</t>
  </si>
  <si>
    <t>Радиосистема</t>
  </si>
  <si>
    <t>Телевизор  Vestel  37TS</t>
  </si>
  <si>
    <t>Музыкальный центр LG</t>
  </si>
  <si>
    <t>Радиосистема две головные гарнитуры на одном блоке</t>
  </si>
  <si>
    <t>Радиосистема  Enbao EU-500</t>
  </si>
  <si>
    <t>Пульт микшерный с ревербератором DM -10</t>
  </si>
  <si>
    <t>Акустическая система Bestsound</t>
  </si>
  <si>
    <t>Лазерный прибор VILight DMX 512</t>
  </si>
  <si>
    <t>Стробоскоп VILight SEO18, DMX</t>
  </si>
  <si>
    <t xml:space="preserve">Приставка </t>
  </si>
  <si>
    <t>Светоэффект "Лунный цветок" SV Ligt SG</t>
  </si>
  <si>
    <t>Световой эффект (вращающийся шар) SVLight SGO10F</t>
  </si>
  <si>
    <t>Фотоаппарат OLIMPUS</t>
  </si>
  <si>
    <t>Приемно-контроьльный прибор  МИРАЖ С-4</t>
  </si>
  <si>
    <t>Акустическая система BST AD-400Ф 400Вт</t>
  </si>
  <si>
    <t>Мультимедийиный видеопроектор BenQ</t>
  </si>
  <si>
    <t>Экран на штиве  Screen Media Apollo-T</t>
  </si>
  <si>
    <t xml:space="preserve"> Договор купли продажи</t>
  </si>
  <si>
    <t>Стол</t>
  </si>
  <si>
    <t>Прожектор</t>
  </si>
  <si>
    <t>Набор корпусной мебели</t>
  </si>
  <si>
    <t>Кресло</t>
  </si>
  <si>
    <t>Ель "Принцесса"</t>
  </si>
  <si>
    <t>Ноутбук Asus X551CA-SX090H 15,6</t>
  </si>
  <si>
    <t>Костюм «Снегурочка»</t>
  </si>
  <si>
    <t>Елка 3.5 м</t>
  </si>
  <si>
    <t>Задник сцены</t>
  </si>
  <si>
    <t>МФУ НР  LaserJet Pro М1132(СЕ847А</t>
  </si>
  <si>
    <t>Костюм «Казачий концертный для девочек»</t>
  </si>
  <si>
    <t>Костюм «Казачий концертный мужской»</t>
  </si>
  <si>
    <t>Костюм «Военный стилизованный мужской</t>
  </si>
  <si>
    <t xml:space="preserve">Комплект штор для занавеса </t>
  </si>
  <si>
    <t>Комплект кулис</t>
  </si>
  <si>
    <t>Ламбрикен 12-1,5 м</t>
  </si>
  <si>
    <t>Костюм военный стилизованный</t>
  </si>
  <si>
    <t>Костюм женский русский народный стилизированный</t>
  </si>
  <si>
    <t>Костюм «Русский танцевальный для девочек»</t>
  </si>
  <si>
    <t>Акустическая колонка  S-30</t>
  </si>
  <si>
    <t>Акустическая система</t>
  </si>
  <si>
    <t>Счетчик BKG-6Т</t>
  </si>
  <si>
    <t>Акустическая система Н-2</t>
  </si>
  <si>
    <t>Акустическая система С-4</t>
  </si>
  <si>
    <t>Музыкальный центр "Самсунг"</t>
  </si>
  <si>
    <t>Мультиэфир /микширный/</t>
  </si>
  <si>
    <t>Магнитола SAMSUNG</t>
  </si>
  <si>
    <t>Световой прибор</t>
  </si>
  <si>
    <t>Радиосистема серии G 2</t>
  </si>
  <si>
    <t>Усилитель Мастер</t>
  </si>
  <si>
    <t>Телевизор Sharp</t>
  </si>
  <si>
    <t>Компактный многолучевой моторный эффект</t>
  </si>
  <si>
    <t>Щит в комплекте</t>
  </si>
  <si>
    <t>Минидиск рекорд "Сони"</t>
  </si>
  <si>
    <t>Стабилизатор ресанта</t>
  </si>
  <si>
    <t>Цифровой аппарат Panasonik  DMC-FS3EE-S.2Gb ( в комплект входит сумка)</t>
  </si>
  <si>
    <t>Прибор с эффектом пламени проекционный</t>
  </si>
  <si>
    <t>Стенд 1 *1,8</t>
  </si>
  <si>
    <t>Шкаф стенка</t>
  </si>
  <si>
    <t>Одежда сцены</t>
  </si>
  <si>
    <t>Елка</t>
  </si>
  <si>
    <t>Костюм женский сценический (1к-7шт)</t>
  </si>
  <si>
    <t>Костюм концертный ассирийский женкский народный</t>
  </si>
  <si>
    <t>Костюм концертный для ведущей</t>
  </si>
  <si>
    <t>Костюмы для девочек ассирийские</t>
  </si>
  <si>
    <t xml:space="preserve">Костюмы национальные для девочек </t>
  </si>
  <si>
    <t>Электромотор</t>
  </si>
  <si>
    <t>Магнитофон  LD-282</t>
  </si>
  <si>
    <t>М/ц  LD LM 1350 муз. Центр</t>
  </si>
  <si>
    <t>Т/в LD 14СА55</t>
  </si>
  <si>
    <t>DVD Shino 358</t>
  </si>
  <si>
    <t>Стробоскоп ACME BF-750ND</t>
  </si>
  <si>
    <t>Усилитель мощности Invotone B 1500</t>
  </si>
  <si>
    <t>DVD BBK</t>
  </si>
  <si>
    <t>Два ручных микрофона на одной базе Enbao LX-1050</t>
  </si>
  <si>
    <t>Стол Астерикс 504</t>
  </si>
  <si>
    <t>Акустическая система  Bestsound</t>
  </si>
  <si>
    <t>Проектор Acer H6517Abd</t>
  </si>
  <si>
    <t>Устройство для прошивки документов Ynger M268</t>
  </si>
  <si>
    <t>Компьютер в сборе: I3-8100OEMIntelOriginal/2*4095Mb»РС4-19200»ST1TbSATA/H310M-HDV/М.2/Power Cool/</t>
  </si>
  <si>
    <t>Постановление администрации муниципального образования Курганинский район от 24.09.2019 № 1121 «О безвозмездной передаче компьютеров в сборе»</t>
  </si>
  <si>
    <t>Администрация Новоалексеевского сельского поселения (казна)</t>
  </si>
  <si>
    <t>Шлагбаум металлический</t>
  </si>
  <si>
    <t>Противогаз ГП-76 (фильтрующее-поглощающая коробкаГП-7 кБ=сумка д/ношения)</t>
  </si>
  <si>
    <t>Ноутбук Asus</t>
  </si>
  <si>
    <t>Ноутбук Acer EXtensa</t>
  </si>
  <si>
    <t>Сплит-система AVEX AC-09CH Vita</t>
  </si>
  <si>
    <t xml:space="preserve">Площадь, протяженность </t>
  </si>
  <si>
    <t xml:space="preserve">Балансовая стоимость недвижимого имущества, тыс.руб  </t>
  </si>
  <si>
    <t>№ п/п</t>
  </si>
  <si>
    <t>Адрес (местонахождение)</t>
  </si>
  <si>
    <t>Основание создания юридического лица</t>
  </si>
  <si>
    <t>Размер уставного фонда</t>
  </si>
  <si>
    <t>Учредитель</t>
  </si>
  <si>
    <t>Краснодарский край, Курганинский район,ст. Новоалексеевская, ул. 50 лет ВЛКСМ, 3</t>
  </si>
  <si>
    <t>1052321985220 от 01.12.2005</t>
  </si>
  <si>
    <t>Администрация Новоалекссвского сельского поселения Курганинского района</t>
  </si>
  <si>
    <t>12</t>
  </si>
  <si>
    <t>1062339000228 от 17.01.2006</t>
  </si>
  <si>
    <t>Муниципальное казенное учреждение культуры  "Новоалексеевский культурно-досуговый центр"</t>
  </si>
  <si>
    <t>Краснодарский край, Курганинский район, ст. Новоалексеевская, ул.50 лет ВЛКСМ, 8</t>
  </si>
  <si>
    <t>Постановление Администрации Новоалексеевского сельского поселения Курганинского района</t>
  </si>
  <si>
    <t>Муниципальное казенное учреждение "Централизованная бухгалтерия Новоалексеевского сельского поселения Курганинского района"</t>
  </si>
  <si>
    <t>Краснодарский край, Курганинский район, ст. Новоалексеевская, ул.50 лет ВЛКСМ, 4</t>
  </si>
  <si>
    <t>1112339001037 от 16.11.2011</t>
  </si>
  <si>
    <t>Постановление Администрации Новоалексеевского сельского поселения Курганинского района № 184 от 10.10.2011</t>
  </si>
  <si>
    <t>Глава Новоалексеевского сельского поселения Курганинского района</t>
  </si>
  <si>
    <t xml:space="preserve">Муниципальное казенное предприятие "Новоалексеевское" Новоалексеевского сельского поселения Курганинского района    </t>
  </si>
  <si>
    <t>Краснодарский край, Курганинский район, ст. Новоалексеевская, ул.Ленина 56</t>
  </si>
  <si>
    <t>7</t>
  </si>
  <si>
    <t>25</t>
  </si>
  <si>
    <t>Сведения о правообладателе муниципально го движимого имущества</t>
  </si>
  <si>
    <t>ИТОГО</t>
  </si>
  <si>
    <t xml:space="preserve">Мотоблок МБ-2С, 7.5 л.с., с двигателем SUBARU </t>
  </si>
  <si>
    <t>Адмиинистрация Новоалексеевского сельского поселения</t>
  </si>
  <si>
    <t>Постановление Администрации Новоалексеевского сельского поселения Курганинского района № 67 от 29.05.2009</t>
  </si>
  <si>
    <t>1092339000357 от 04.08.2009</t>
  </si>
  <si>
    <t xml:space="preserve">Сведения о балансовой стоимости движимого имущества </t>
  </si>
  <si>
    <t>МФУ Canon  I-SENSYS MF4018</t>
  </si>
  <si>
    <t>Шкаф металлический 1830*915*458</t>
  </si>
  <si>
    <t>Распоряжение администрации Новоалексеевского сельского поселения №70-р от 01.09.2009 г.</t>
  </si>
  <si>
    <t>Распоряжение администрации Новоалексе-евского сельского поселения № 11-р от 04.03.2011</t>
  </si>
  <si>
    <t>Распоряжение администрации Новоалексеевского сельского поселения № 11-р от 04.03.2011</t>
  </si>
  <si>
    <t>Распоряжение администрации Новоалексеевского сельского поселения № 95-р от 29.12.2018</t>
  </si>
  <si>
    <t>Распоряжение администрации Новоалексеевского сельского поселения № 70-р от 01.09.2009</t>
  </si>
  <si>
    <t>Распоряжение администрации Новоалексеевского сельского поселения № 11-р от 04.03.2011 г.</t>
  </si>
  <si>
    <t>Распоряжение администрации Новоалексеевского сельского поселения № 51-р от 20.12.2016</t>
  </si>
  <si>
    <t>Распоряжение администрации Новоалексе-евского сельского поселения №11-р от 04.03.2011</t>
  </si>
  <si>
    <t>Преобразователь давления измерительный</t>
  </si>
  <si>
    <t>Насос ЭЦВ  6-10-110</t>
  </si>
  <si>
    <t>Распоряжение администрации Новоалексе-евского сельского поселения № 06-р от 15.02.2017</t>
  </si>
  <si>
    <t>ст-ца Новоалексеевская, восточная окраина</t>
  </si>
  <si>
    <t>Адрес (место положение) недвижимого имущества</t>
  </si>
  <si>
    <t xml:space="preserve">ст- ца Новоалексеевская (район парка) </t>
  </si>
  <si>
    <t>Закон Краснодарского края № 1074-КЗ от 28.07.2006 г. Отчет № 155 Курганинский ТПТ</t>
  </si>
  <si>
    <t>Постановление администрации Новоаоексеевс-кого сельского поселения Курганинского района № 98 от 16.05.2013</t>
  </si>
  <si>
    <t>ст-ца Новоалексеевская, ул.МТС</t>
  </si>
  <si>
    <t>ст-ца Новоалексеевская, ул.Пушкина</t>
  </si>
  <si>
    <t>ст-ца Новоалексеевская</t>
  </si>
  <si>
    <t>Наименование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</si>
  <si>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</si>
  <si>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Акт приема-передачи имущества от 25.12.2006 г. Закон Краснодарского края № 1074-КЗ от 28.07.2006 г.</t>
  </si>
  <si>
    <t>Земельный участок (Братская могила советских войнов, погибшим в боях с фашистскими захватчиками, 1942-1943 гг.)</t>
  </si>
  <si>
    <t>Земельный участок (Могила летчика И.Н. Кондакова, погибшего в бою с фашистскими захватчиками, 1942 г.)</t>
  </si>
  <si>
    <t>с.Урмия, центр</t>
  </si>
  <si>
    <t>Св-во о гос.регис-трации права от 29.12.2014 23-АН 357539</t>
  </si>
  <si>
    <t xml:space="preserve">Земельный участок (стадион) </t>
  </si>
  <si>
    <t>ст-ца Новоалексеевская, ул.Ленина, 43 «А»</t>
  </si>
  <si>
    <t>Св-во о гос.регистрации права от 29.12.2014 23-АН357542</t>
  </si>
  <si>
    <t>Постановление администрации МО Курганинский район от 02.02.2010 г. №199</t>
  </si>
  <si>
    <t>ст-ца Новоалексеевская,ул.Красная (район парка)</t>
  </si>
  <si>
    <t>Земельный участок (комплексная спортивно-игровая площадка)</t>
  </si>
  <si>
    <t>ст-ца Новоалексеевская, ул.Красная, 82</t>
  </si>
  <si>
    <t>с.Урмия, ул.Почтовая</t>
  </si>
  <si>
    <t>пос.Высокий, ул.Ленина (около жилого дома № 17)</t>
  </si>
  <si>
    <t>Постановление администрации МО Курганинский район от 02.02.2010 г. № 198</t>
  </si>
  <si>
    <t>Земельный участок (парк)</t>
  </si>
  <si>
    <t>ст-ца Новоалексеевская, ул. 50 лет ВЛКСМ</t>
  </si>
  <si>
    <t>Земельный участок под пашню</t>
  </si>
  <si>
    <t>ст-ца Новоалексеевская, северо-западная окраина</t>
  </si>
  <si>
    <t>Земельный участок пастбище</t>
  </si>
  <si>
    <t>Св-во о гос. регистрации права от 27.11.2009 23-АЕ 904670</t>
  </si>
  <si>
    <t>Закон Краснодарского края № 1074 от 28.07.2006 г.</t>
  </si>
  <si>
    <t>ст-ца Новоалексеевская, южная окраина</t>
  </si>
  <si>
    <t>ст-ца Новоалексеевская, юго-западная окраина</t>
  </si>
  <si>
    <t>п.Высокий, юго-западная окраина</t>
  </si>
  <si>
    <t>с.Урмия, юго-восточная окраина</t>
  </si>
  <si>
    <t>на пересечении улицы Набережной и улицы МТС в ст.Новоалексеевской</t>
  </si>
  <si>
    <t>Распоряжение администрации Новоалексеевс-кого сельского поселения Курганинского района от 30.12.2009 г. № 93-р</t>
  </si>
  <si>
    <t>Распоряжение администрации Новоалексеевс-кого сельского поселения Курганинского района от 30.12.2012 г. № 26-р</t>
  </si>
  <si>
    <t xml:space="preserve"> ст-ца Новоалексеевская ул.Чкалова </t>
  </si>
  <si>
    <t>Распоряжение администрации Новоалексеевс-кого сельского поселения Курганинского района от 02.10.2017 г. № 37-р</t>
  </si>
  <si>
    <t>Распоряжение администрации Новоалексеевс-кого сельского поселения Курганинского района от 02.10..2017 г. № 37-р</t>
  </si>
  <si>
    <t>Распоряжение администрации Новоалексеевс-кого сельского поселения Курганинского района от 26.12..2018 г. №91-р</t>
  </si>
  <si>
    <t>ст-ца Новоалексеевская, ул.Мира</t>
  </si>
  <si>
    <t>ст--ца Новоалексеевская, ул.Константиновская</t>
  </si>
  <si>
    <t>ст-ца Новоалексеевская, ул.Борина</t>
  </si>
  <si>
    <t>ст-ца Новоалексеевская, ул.Степная</t>
  </si>
  <si>
    <t>ст-ца Новоалексеевская, ул.Красина</t>
  </si>
  <si>
    <t>ст-ца Новоалексеевская, ул.Подгорная</t>
  </si>
  <si>
    <t>ст-ца Новоалексеевская,ул.Буденного</t>
  </si>
  <si>
    <t>ст-ца Новоалексеевская, ул.Октябрьская</t>
  </si>
  <si>
    <t>ст-ца Новоалексеевская,ул.Школьная</t>
  </si>
  <si>
    <t>пос.Высокий, ул.Южная</t>
  </si>
  <si>
    <t>Дорога асфальтобетон</t>
  </si>
  <si>
    <t>пос.Высокий, ул.Молодежная</t>
  </si>
  <si>
    <t>пос.Высокий, ул.Восточная</t>
  </si>
  <si>
    <t>пос.Высокий, ул. Армавирская</t>
  </si>
  <si>
    <t>пос.Высокий, ул.Полевая</t>
  </si>
  <si>
    <t>пос.Высокий, ул.Ленина</t>
  </si>
  <si>
    <t>пос.Высокий, ул.Мира</t>
  </si>
  <si>
    <t>пос.Высокий, ул.Степная</t>
  </si>
  <si>
    <t>с.Урмия, Техпроезд</t>
  </si>
  <si>
    <t>пос.Высокий, ул.Кирпичная</t>
  </si>
  <si>
    <t>пос.Высокий, ул.Северная</t>
  </si>
  <si>
    <t>пос.Высокий, ул.Строительная</t>
  </si>
  <si>
    <t>пос.Высокий, ул.Школьная</t>
  </si>
  <si>
    <t>пос.Высокий, ул.Центральная</t>
  </si>
  <si>
    <t>пос.Высокий, ул.Кузнечная</t>
  </si>
  <si>
    <t xml:space="preserve">с.Урмия, ул.Почтовая </t>
  </si>
  <si>
    <t>ст-ца Новоалексеевская, Техпроезд 2</t>
  </si>
  <si>
    <t>ст-ца Новоалексеевская, Техпроезд 1</t>
  </si>
  <si>
    <t>ст-ца Новоалексеевская, ул.Лермонтова</t>
  </si>
  <si>
    <t>ст-ца Новоалексеевская, ул.Красная</t>
  </si>
  <si>
    <t>ст-ца Новоалексеевская, ул.Энгельса</t>
  </si>
  <si>
    <t>ст-ца Новоалексеевская, ул.Чамлыкская</t>
  </si>
  <si>
    <t>ст-ца Новоалексеевская, ул.Карла Макса</t>
  </si>
  <si>
    <t>ст-ца Новоалексеевская, ул.Чкалова</t>
  </si>
  <si>
    <t>ст-ца Новоалексеевская, ул.Комсомольская</t>
  </si>
  <si>
    <t>ст-ца Новоалексеевская, переулок Степной</t>
  </si>
  <si>
    <t>ст-ца Новоалексеевская, ул.Серова</t>
  </si>
  <si>
    <t>ст-ца Новоалексеевская, ул.Калинина</t>
  </si>
  <si>
    <t>ст-ца Новоалексеевская, ул.Колхозная</t>
  </si>
  <si>
    <t>ст-ца Новоалексеевская, ул.Кочергина</t>
  </si>
  <si>
    <t>ст-ца Новоалексеевская, ул.Набережная</t>
  </si>
  <si>
    <t>Остаточная стоимсоть основных средств, руб.</t>
  </si>
  <si>
    <t>Балансовая стоимсоть основных средств, руб.</t>
  </si>
  <si>
    <t xml:space="preserve">Ограждение детской игровой площадки (район церкви) </t>
  </si>
  <si>
    <t xml:space="preserve">Компьютер </t>
  </si>
  <si>
    <t>Система видеонаблюдения</t>
  </si>
  <si>
    <t>Объект водоснабжения с. Урмия</t>
  </si>
  <si>
    <t>Движимое имущество</t>
  </si>
  <si>
    <t>ИТОГО: Администрация</t>
  </si>
  <si>
    <t>Недвижимое имущество</t>
  </si>
  <si>
    <t>ИТОГО: КДЦ</t>
  </si>
  <si>
    <t>Стол однотумбовый</t>
  </si>
  <si>
    <t xml:space="preserve">918 159,75     </t>
  </si>
  <si>
    <t>ИТОГО:ЗЕМЛЯ</t>
  </si>
  <si>
    <t>Металлическая доска объявлений</t>
  </si>
  <si>
    <t>Cведения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</si>
  <si>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Дым машина nvolidht FM 1200 (с радиопультом)</t>
  </si>
  <si>
    <t>25000 кв.м.</t>
  </si>
  <si>
    <t>15000 кв.м.</t>
  </si>
  <si>
    <t>27000 кв.м.</t>
  </si>
  <si>
    <t>Ноутбук HP 15-dw0074ur 15.6 "HD Ci5 826U/256Gb SSD/Intel HD 620/WiFi/BT/Cam/DOS/silver 8RU 10EA</t>
  </si>
  <si>
    <t>Ноутбук Acer EX 215/15/8GB/256GBSSD</t>
  </si>
  <si>
    <t>Ноутбук HP 15BB-A4/*GB/256GB SSD</t>
  </si>
  <si>
    <t>Аварийное освещение (здание администрации ул. 50лет ВЛКСМ,4)</t>
  </si>
  <si>
    <t>Металическая арка</t>
  </si>
  <si>
    <t>Скамья гранит (500*500*260)</t>
  </si>
  <si>
    <t>Анивандальный стол армреслинг (76) СВС-18</t>
  </si>
  <si>
    <t>Рукоход с четырьмя турниками (89) СВС-41</t>
  </si>
  <si>
    <t>Бензокоса Чемпион 523 20-000007</t>
  </si>
  <si>
    <t>Бензокоса Чемпион 523 20-000008</t>
  </si>
  <si>
    <t>Сигнализация охранная на водозаборе ст. Новоалексеевской</t>
  </si>
  <si>
    <t>Моноблок</t>
  </si>
  <si>
    <t>Ассенизаторская бочка для трактора</t>
  </si>
  <si>
    <t>ст-ца Новоалексеевская, ул. 50 лет ВЛКСМ, 10</t>
  </si>
  <si>
    <t>23:16:1002012:115</t>
  </si>
  <si>
    <t>3295 кв.м.</t>
  </si>
  <si>
    <t>Св-во о гос. регистрац-ии права  от 20.10.2010 г. 23-АИ 255036</t>
  </si>
  <si>
    <t>с.Урмия, ул.Магистральная, 2</t>
  </si>
  <si>
    <t>23:16:1004001:331</t>
  </si>
  <si>
    <t>2033 кв.м.</t>
  </si>
  <si>
    <t>Св-во о гос.регис-трации права от 19.02.2015 г. 23-АН 552541</t>
  </si>
  <si>
    <t>Площадка для остановки и стоянки автомобилей ул. 50 лет ВЛКСМ, 4 Десятая группа (свыше 30 лет)</t>
  </si>
  <si>
    <t xml:space="preserve">п. Высокий </t>
  </si>
  <si>
    <t>400 м.</t>
  </si>
  <si>
    <t>23:16:0602126:1300</t>
  </si>
  <si>
    <t>Водонапорная башня Рожновского БР-25</t>
  </si>
  <si>
    <t>Ограждение автодороги в районе пеш..переход</t>
  </si>
  <si>
    <t>Памятные гранитные плиты к 75-летию Победы</t>
  </si>
  <si>
    <t>Aвтомагнитола SONY</t>
  </si>
  <si>
    <t>В.А.Покусайлов</t>
  </si>
  <si>
    <t>4936502,42</t>
  </si>
  <si>
    <t>676572,14</t>
  </si>
  <si>
    <t>4087200,26</t>
  </si>
  <si>
    <t>1019420,02</t>
  </si>
  <si>
    <t>0</t>
  </si>
  <si>
    <t>17 371 564,52</t>
  </si>
  <si>
    <t xml:space="preserve">22 173 036,40     </t>
  </si>
  <si>
    <t>ИТОГО: Администрация (казна)</t>
  </si>
  <si>
    <t>ИТОГО: МКП</t>
  </si>
  <si>
    <t>Комплект оборудования для детских игровых площадок по ул.Борина</t>
  </si>
  <si>
    <t>Видеокамера DH-IPC-HFW5441ER-ZE</t>
  </si>
  <si>
    <t>Система видеонаблюдения парка ст. Новоалексеевская</t>
  </si>
  <si>
    <t>МФУ А4 HP Laser Jet Pro M 132a 22</t>
  </si>
  <si>
    <t>Шкаф архивный АМ 1845</t>
  </si>
  <si>
    <t>Насос вертикальный LEO "БЦ-5" (1100Вт/230п/мин=13,8м3/ч/30м/G1/25</t>
  </si>
  <si>
    <t>Стол компьютерный КС-9</t>
  </si>
  <si>
    <t>Холодильник ATLANT 2822-80</t>
  </si>
  <si>
    <t>Рециркулятор бактерецидный закрытого типа "Медиком 100П"</t>
  </si>
  <si>
    <t>Синтезатор "Ямаха"</t>
  </si>
  <si>
    <t>Ноутбук Toshiba</t>
  </si>
  <si>
    <t>23:16:1002014:318</t>
  </si>
  <si>
    <t>23:16:1003001:1492</t>
  </si>
  <si>
    <t>23:16:1004001:532</t>
  </si>
  <si>
    <t>23:16:1003001:1725</t>
  </si>
  <si>
    <t>23:16:1002007:440</t>
  </si>
  <si>
    <t>55278              кв.м</t>
  </si>
  <si>
    <t>23:16:1002007:441</t>
  </si>
  <si>
    <t>197171    кв.м</t>
  </si>
  <si>
    <t>23:16:1002007:442</t>
  </si>
  <si>
    <t>197172          кв.м</t>
  </si>
  <si>
    <t>23:16:0000000:1422</t>
  </si>
  <si>
    <t>23:16:0503027:732</t>
  </si>
  <si>
    <t>450 м.</t>
  </si>
  <si>
    <t>Система освещения сквера с. Урмия, Пятая группа (свыше 7 лет до 10 лет включительно)</t>
  </si>
  <si>
    <t>Сиситема полива и орошения сквера с. Урмия, Шестая группа (свыше 10 лет до 15 лет включительно)</t>
  </si>
  <si>
    <t>Покрытие из резиновой крошки (под спортивно-игровым комплексом в сквере с. Урмия, Шестая группа (свыше 10 лет до 15 лет включительно)</t>
  </si>
  <si>
    <t>Спортивно-игровой комплекс (сквер с. Урмия), Шестая группа (свыше 10 лет до 15 лет включительно)</t>
  </si>
  <si>
    <t>Озеленение сквера с. Урмия, Десятая группа (свыше 30 лет)</t>
  </si>
  <si>
    <t>Инфракрасный бесконтактный многофункциональный термометр F01</t>
  </si>
  <si>
    <t>МФУ А4 Brother DCP-1510R с дополнительным катриджем</t>
  </si>
  <si>
    <t>Постановление администрации МО Курганинский район 311 от 12.02.2010 г.</t>
  </si>
  <si>
    <t>Насос ЭВЦ6-10-110</t>
  </si>
  <si>
    <t>Высоторез Штиль НТ-135 (1,9 кВт. 3,90 м.)</t>
  </si>
  <si>
    <t>Т/в LD 14F95M</t>
  </si>
  <si>
    <t>Стабилизатор "Энергия"</t>
  </si>
  <si>
    <t>Стол письменный "Приоритет", 160*900*750 мм, лагос (комплект)</t>
  </si>
  <si>
    <t>с. Урмия, ул. Магитсральная, 3 Б</t>
  </si>
  <si>
    <t>Рабочее место в компл MB ASUS P5Q</t>
  </si>
  <si>
    <t>ВСЕГО:</t>
  </si>
  <si>
    <t>Раздел 1. Недвижимое имущество</t>
  </si>
  <si>
    <t>13856 кв.м.</t>
  </si>
  <si>
    <t>1/01/06/09/0001/325</t>
  </si>
  <si>
    <t>1/02/07/12/0004/002</t>
  </si>
  <si>
    <t>ст-ца Новоалексеевская, восточная окраин</t>
  </si>
  <si>
    <t>1/02/07/09/0006/000</t>
  </si>
  <si>
    <t>1/02/07/09/0007/000</t>
  </si>
  <si>
    <t>Подраздел 2. Объекты инженерной инфраструктуры</t>
  </si>
  <si>
    <t>Подраздел 3. Объекты дорожной инфраструктуры</t>
  </si>
  <si>
    <t>Выписка из ЕГРН от 21.04.2021 г.</t>
  </si>
  <si>
    <t>Подраздел 1. Здания, сооружения</t>
  </si>
  <si>
    <t>Итого:</t>
  </si>
  <si>
    <t>муниципальной собственности Новоалексеевского сельского поселения</t>
  </si>
  <si>
    <t>1/03/09/06/0029/000</t>
  </si>
  <si>
    <t>1/03/09/06/0030/000</t>
  </si>
  <si>
    <t>1/03/09/06/0031/000</t>
  </si>
  <si>
    <t>1/03/09/06/0032/000</t>
  </si>
  <si>
    <t>1/03/09/06/0033/000</t>
  </si>
  <si>
    <t>1/03/09/06/0034/000</t>
  </si>
  <si>
    <t>1/03/09/06/0035/000</t>
  </si>
  <si>
    <t>1/03/09/06/0036/000</t>
  </si>
  <si>
    <t>1/03/09/06/0037/000</t>
  </si>
  <si>
    <t>1/03/09/06/0038/000</t>
  </si>
  <si>
    <t>1/03/09/06/0039/000</t>
  </si>
  <si>
    <t>1/03/09/06/0040/000</t>
  </si>
  <si>
    <t>1/03/09/06/0041/000</t>
  </si>
  <si>
    <t>1/03/09/06/0042/000</t>
  </si>
  <si>
    <t>1/03/09/06/0043/000</t>
  </si>
  <si>
    <t>1/03/09/06/0044/000</t>
  </si>
  <si>
    <t>1/03/09/06/0045/000</t>
  </si>
  <si>
    <t>1/03/09/06/0046/000</t>
  </si>
  <si>
    <t>1/03/09/06/0047/000</t>
  </si>
  <si>
    <t>1/03/09/06/0048/000</t>
  </si>
  <si>
    <t>1/03/09/06/0049/000</t>
  </si>
  <si>
    <t>1/03/09/06/0050/000</t>
  </si>
  <si>
    <t>1/03/09/06/0051/000</t>
  </si>
  <si>
    <t>1/03/09/06/0052/000</t>
  </si>
  <si>
    <t>1/03/09/06/0053/000</t>
  </si>
  <si>
    <t>1/03/09/06/0054/000</t>
  </si>
  <si>
    <t>1/03/09/06/0055/000</t>
  </si>
  <si>
    <t>1/03/09/06/0056/000</t>
  </si>
  <si>
    <t>1/03/09/06/0057/000</t>
  </si>
  <si>
    <t>1/03/09/06/0058/000</t>
  </si>
  <si>
    <t>1/03/09/06/0059/000</t>
  </si>
  <si>
    <t>1/03/09/06/0060/000</t>
  </si>
  <si>
    <t>1/03/09/06/0061/000</t>
  </si>
  <si>
    <t>1/03/09/06/0062/000</t>
  </si>
  <si>
    <t>1/03/09/06/0063/000</t>
  </si>
  <si>
    <t>1/03/09/06/0064/000</t>
  </si>
  <si>
    <t>1/03/09/06/0065/000</t>
  </si>
  <si>
    <t>1/03/09/06/0066/000</t>
  </si>
  <si>
    <t>1/03/09/06/0067/000</t>
  </si>
  <si>
    <t>1/03/09/06/0068/000</t>
  </si>
  <si>
    <t>1/03/09/06/0069/000</t>
  </si>
  <si>
    <t>1/03/09/06/0070/000</t>
  </si>
  <si>
    <t>1/03/09/06/0071/000</t>
  </si>
  <si>
    <t>Подраздел 6. Производственный и хозяйственный инвентарь</t>
  </si>
  <si>
    <t>Подраздел 7. Земельные участки</t>
  </si>
  <si>
    <t>Начисленная  амортизация (износ) движимого имущества, руб.</t>
  </si>
  <si>
    <t>Подраздел 1. Автотранспорт</t>
  </si>
  <si>
    <t>Подраздел 2. Машины и оборудование</t>
  </si>
  <si>
    <t>6. Объекты культурного наследия</t>
  </si>
  <si>
    <t xml:space="preserve"> Компьютер в сборе</t>
  </si>
  <si>
    <t>Цифровой многофунк. процессор</t>
  </si>
  <si>
    <t>Ограждение автодороги в районе пеш. перехода   ст.Новоалексеевская, район  (МАОУ СОШ № 6)</t>
  </si>
  <si>
    <t>7. Объекты дорожной инфраструктуры</t>
  </si>
  <si>
    <t>8. Леса, парки, многолетние насаждения</t>
  </si>
  <si>
    <t>Подраздел 3. Объкты инженерной инфраструктуры</t>
  </si>
  <si>
    <t>Опора оцинкованая ОГК-10</t>
  </si>
  <si>
    <t>5. Производственный и хозяйственный инвентарь</t>
  </si>
  <si>
    <t>1/02/08/18/0009/019</t>
  </si>
  <si>
    <t xml:space="preserve">Пешеходный мостик, Седьмая группа (свыше 15 лет до 20 лет включительно) </t>
  </si>
  <si>
    <t>ст-ца Новоалексеевская, ул. 50 лет ВЛКСМ (парк)</t>
  </si>
  <si>
    <t>25 куб.м.</t>
  </si>
  <si>
    <t>Распоряжение администрации Новоалексеевского сельского поселения  от 02.12.2021 г. № 62-р</t>
  </si>
  <si>
    <t>Договор пожертвования  № 1 от 28.07.2021г.</t>
  </si>
  <si>
    <t>Коммунальный отвал КО-4 для ТУМ-180 с вентилями ПКУ-0,8.02.002</t>
  </si>
  <si>
    <t>Плуг навесной ПЛН-3-3,5 без предплужника</t>
  </si>
  <si>
    <t>Распоряжение администрации Новоалексеевского сельского поселения № 51-р от 28.12.2020</t>
  </si>
  <si>
    <t xml:space="preserve">В оперативном управлении МКП «Новоалексеевское» </t>
  </si>
  <si>
    <t>В оперативном управлении МКУ ЦБ НСП Курганинского района</t>
  </si>
  <si>
    <t>Микшерный пульт</t>
  </si>
  <si>
    <t>В оперативном управлении МКУК «Новоалексеевский КДЦ»</t>
  </si>
  <si>
    <t>В оперативном управлении МКУК «Новоалексеевский КДЦ» (клуб Урмия)</t>
  </si>
  <si>
    <t>В оперативном управлении МКУК «Новоалексеевский КДЦ» (клуб Высокий)</t>
  </si>
  <si>
    <t xml:space="preserve">В оперативном управлении МКУК «Новоалексеевский КДЦ» </t>
  </si>
  <si>
    <t>Распоряжение администрации Новоалексеевского сельского поселения № 11-р от 04.03.2016</t>
  </si>
  <si>
    <t>Распоряжение администрации Новоалексеевского сельского поселения Курганинского района от 02.10.2017 г. № 37-р</t>
  </si>
  <si>
    <t>Распоряжение администрации Новоалексеевского сельского поселения Курганинского района от 30.12.2021г. № 62-р</t>
  </si>
  <si>
    <t>Скамья Архимед без подлокотников, Шестая группа (свыше 10 лет до 15 лет включительно)</t>
  </si>
  <si>
    <t xml:space="preserve">Распоряжение администрации Новоалексеевского сельского поселения </t>
  </si>
  <si>
    <t>Распоряжение администрации Новоалексеевского сельского поселения № 45-р от 01.12.2014</t>
  </si>
  <si>
    <t>Распоряжение администрации Новоалексеевского сельского поселения № 06-р от 15.02.2017</t>
  </si>
  <si>
    <t>Распоряжение администрации Новоалексеевского сельского поселения Курганинского района от 26.12.2018 г. №91-р</t>
  </si>
  <si>
    <t xml:space="preserve">Урна ТС 024 070 (сквер с. Урмия) Шестая группа (свыше 10 лет до 15 лет включительно) </t>
  </si>
  <si>
    <t>Распоряжение администрации Новоалексеевского сельского поселения  от 30.12.2021 г.                         № 62-р</t>
  </si>
  <si>
    <t>Распоряжение администрации Новоалексеевского сельского поселения № 45 от 17.10.2017</t>
  </si>
  <si>
    <t>Коли-чество</t>
  </si>
  <si>
    <t>Даты возникновения и прекращения права муници-пальной собствен-ности на движимое имущеес-тво</t>
  </si>
  <si>
    <t>В оперативном управлении МКУК "Новоалексеевский КДЦ"</t>
  </si>
  <si>
    <t>Св-во о гос.регистрации права от 02.04.2010 23-АЖ 329092</t>
  </si>
  <si>
    <t>Раздел 3. Муниципальные унитарные предприятия,муниципальные учреждения, хозяйственные общества,акции, доли (вклады) в уставном (складочном) капитале</t>
  </si>
  <si>
    <t>Полное наименование и организационно-правовая форма юридического лица</t>
  </si>
  <si>
    <t>Даты возникновения и прекраще-ния права муници-пальной собствен-ности на недвижи-мое имущество</t>
  </si>
  <si>
    <t xml:space="preserve">Администрация Новоалексеев-ского сельского поселения </t>
  </si>
  <si>
    <t>Распоряжение главы Новоалексеев-ского сельского поселения Курганинского района от 02.12.2021г. № 52/1-р</t>
  </si>
  <si>
    <t xml:space="preserve">Распоряжение администрации Новоалексеев-ского сельского поселения Курганинского района №13-р от 13.02.2012 г. </t>
  </si>
  <si>
    <t>Администрация Новоалексеев-ского сельского поселения (казна)</t>
  </si>
  <si>
    <t>Постановление администрации Новоаоексеев-ского сельского поселения Курганинского района № 98 от 16.05.2013</t>
  </si>
  <si>
    <t>Сведения о правообладате-ли муниципального имущества</t>
  </si>
  <si>
    <t>Сведения об установлен-ных в отношении муниципального недвижимого имущества ограничениях (обременени-ях) с указанием основания и даты их возникнове-ния и прекращения</t>
  </si>
  <si>
    <t>Кадастро-вый номер муници-пального недвижи-мого имущес-тва</t>
  </si>
  <si>
    <t xml:space="preserve">Администрация Новоалексеев-ского сельского поселения (казна) </t>
  </si>
  <si>
    <t>Администрация Новоалексеев-ского сельского поселения</t>
  </si>
  <si>
    <t>Распоряжение администрации Новоалексеевс-кого сельского поселения Курганинского района от 16.11.2018 г. № 82-р</t>
  </si>
  <si>
    <t>Сведения об установлен-ных в отношении муниципаль-ного недвижимого имущества ограничениях (обремене-ниях) с указанием основания и даты их возникнове-ния и прекращения</t>
  </si>
  <si>
    <t>Сведения о правообладате-ли муниципаль-ного имущества</t>
  </si>
  <si>
    <t>ст-ца Новоалексе-евская, ул.Ленина</t>
  </si>
  <si>
    <t>ст-ца Новоалексе-евская, ул. 50 лет ВЛКСМ</t>
  </si>
  <si>
    <t>ст-ца Новоалексе-евская</t>
  </si>
  <si>
    <t>ст-ца Новоалексе-евская, восточная окраин</t>
  </si>
  <si>
    <t>ст-ца Новоалексе-евская,  ул. 50 лет ВЛКСМ, 4</t>
  </si>
  <si>
    <t>Распоряжение главы Новоалексеевско-го сельского поселения Курганинского района от 05.10.2009 г. № 80-р</t>
  </si>
  <si>
    <t>Средне-списочная числен-ность сотрудни-ков</t>
  </si>
  <si>
    <t>Основной государствен-ный регистрацион-ный номер и дата государствен-ной  регистрации</t>
  </si>
  <si>
    <t>Здание СДК ст. Новоалексеевской (1198,1 кв.м.)</t>
  </si>
  <si>
    <t>Здание клуба с. Урмия (409,5 кв.м.)</t>
  </si>
  <si>
    <t>Артскважина № 4033                             (141,5 кв.м.)</t>
  </si>
  <si>
    <t>Башня Рожновского (25 куб. м.)</t>
  </si>
  <si>
    <t>Распоряжение главы Новоалексеев-ского сельского поселения Курганинского района от 05.10.2009 г.  № 80-р</t>
  </si>
  <si>
    <t>Автомобиль-ная дорога, ул. Кузнечная (1350 м)                  п Высокий , Десятая группа (свыше 30 лет)</t>
  </si>
  <si>
    <t>Автомобиль-ная дорога           ул. Садовая (450 м)                 п. Высокий, Десятая группа (свыше 30 лет)</t>
  </si>
  <si>
    <t>Автомобиль-ная дорога          ул. Степная (3,2 км 03227813 ОП МП-07 ст. Новоалексеевская, Пятая группа (свыше 7 лет до 10 лет включительно)</t>
  </si>
  <si>
    <t>Автомобиль-ная дорога             ул. 50 лет ВЛКСМ (0,690 км) 03 227 813 ОП МП-16 ст. Новоалексеевская, Пятая группа (свыше 7 лет до 10 лет включительно)</t>
  </si>
  <si>
    <t>Автомобиль-ная дорога   ул. Ленина (1,35 км) 03 227 813 ОП МП-06 ст. Новоалексеев-ская Пятая группа (свыше 7 лет и до 10 лет включительно)</t>
  </si>
  <si>
    <t>Распоряжение администрации Новоалексеевс-кого сельского поселения Курганинского района от 28.12.2020 г.  № 52-р</t>
  </si>
  <si>
    <t>Распоряжение администрации Новоалексеев-ского сельского поселения Курганинского района от 28.12.2020 г. № 61-р</t>
  </si>
  <si>
    <t>23:16:0000000:967</t>
  </si>
  <si>
    <t>Распоряжение администрации Новоалексеев-ского сельского поселения Курганинского района от 28.12.2020 г.  № 56-р</t>
  </si>
  <si>
    <t>23:16;0000000:968</t>
  </si>
  <si>
    <t>23:16:0000000:969</t>
  </si>
  <si>
    <t>1/03/09/06/0078/000</t>
  </si>
  <si>
    <t>Дорога асфальтобетон (1,35 км.)</t>
  </si>
  <si>
    <t>Дорога асфальтобетон (0,8 км.)</t>
  </si>
  <si>
    <t>Дорога асфальтобетон (0,5 км.)</t>
  </si>
  <si>
    <t>Дорога асфальтобетон (0,25 км)</t>
  </si>
  <si>
    <t>Дорога асфальтобетон (0,67 км)</t>
  </si>
  <si>
    <t>Дорога грунт/щебень (0,55 км)</t>
  </si>
  <si>
    <t>Дорога щебень (4,65 км)</t>
  </si>
  <si>
    <t>Дорога щебень (0,65 км)</t>
  </si>
  <si>
    <t>Дорога щебень (3,9 км)</t>
  </si>
  <si>
    <t>Дорога щебень (1,1 км)</t>
  </si>
  <si>
    <t>Дорога щебень (1,75 км)</t>
  </si>
  <si>
    <t>Дорога щебень (1,15 км)</t>
  </si>
  <si>
    <t>Дорога щебень (1,13 км)</t>
  </si>
  <si>
    <t>Дорога щебень (1,03 км)</t>
  </si>
  <si>
    <t>Дорога щебень (0,82 км)</t>
  </si>
  <si>
    <t>Дорога щебень (0,3 км)</t>
  </si>
  <si>
    <t>Дорога щебень (0,845 км)</t>
  </si>
  <si>
    <t>Дорога щебень (0,53 км)</t>
  </si>
  <si>
    <t>Дорога щебень (0,4 км)</t>
  </si>
  <si>
    <t>Дорога щебень (0,43 км)</t>
  </si>
  <si>
    <t>Дорога щебень (0,23 км)</t>
  </si>
  <si>
    <t>Дорога щебень (0,415 км)</t>
  </si>
  <si>
    <t>Дорога щебень (0,75 км)</t>
  </si>
  <si>
    <t>Дорога щебень (0,45 км)</t>
  </si>
  <si>
    <t>Дорога щебень (0,25 км)</t>
  </si>
  <si>
    <t>Дорога щебень (0,18 км)</t>
  </si>
  <si>
    <t>Дорога щебень (1,255 км)</t>
  </si>
  <si>
    <t>Дорога щебень (0,35 км)</t>
  </si>
  <si>
    <t>Дорога щебень (2,7 км)</t>
  </si>
  <si>
    <t>Дорога щебень (0,7 км)</t>
  </si>
  <si>
    <t>Дорога щебень (0,15 км)</t>
  </si>
  <si>
    <t>Дорога щебень/ асфальтобетон (1,55 км)</t>
  </si>
  <si>
    <t>Дорога щебень/ асфальтобетон (0,9 км)</t>
  </si>
  <si>
    <t>Дорога щебень/асфа-льтобетон (0,9 км)</t>
  </si>
  <si>
    <t>Дорога щебень/асфа-льтобетон (1,0 км)</t>
  </si>
  <si>
    <t>Дорога щебень/асфа-льтобетон (2,28 км)</t>
  </si>
  <si>
    <t>1/03/09/06/0028/000</t>
  </si>
  <si>
    <t>ст-ца Новоалексеевская, ул.Набереж-ная</t>
  </si>
  <si>
    <t>пос.Высокий, ул.Юбилей-ная</t>
  </si>
  <si>
    <t>Закон Краснодарско-го края № 1074 от 28.07.2006 г.</t>
  </si>
  <si>
    <t>Акт приема-передачи № 7 от 11.07.2012 г.</t>
  </si>
  <si>
    <t>Распоряжение администрации Новоалексеевс-кого сельского поселения Курганинского района от 26.10.2020 г. № 41-р</t>
  </si>
  <si>
    <t>ИТОГО: ЦБ</t>
  </si>
  <si>
    <t>Постановление администрации МО Курганинский район № 199 от 02.02.2010 г.</t>
  </si>
  <si>
    <t>Курганинского района по состоянию на 1 января 2023 года</t>
  </si>
  <si>
    <t>Кадастровая стоимость недвижимого имущества</t>
  </si>
  <si>
    <t xml:space="preserve">Автомобильная дорога          ул. Ленина  п. Высокий (400 м.), Десятая группа (свыше 30 лет) </t>
  </si>
  <si>
    <t>Начисленная  амортизация (износ), руб.</t>
  </si>
  <si>
    <t>1350 м.</t>
  </si>
  <si>
    <t xml:space="preserve">Мост </t>
  </si>
  <si>
    <t>Автомобиль-ная дорога             ул. Колхозная (600 м) ст. Новоалексеевская, Десятая группа группа (свыше 30 лет )</t>
  </si>
  <si>
    <t>ст-ца Новоалексе-евская, ул. Колхозная</t>
  </si>
  <si>
    <t>23:16;0000000:1558</t>
  </si>
  <si>
    <t>600 м</t>
  </si>
  <si>
    <t>Автомобиль-ная дорога             ул. Калинина (300 м)  ст. Новоалексеевская, Десятая группа (свыше 30 лет )</t>
  </si>
  <si>
    <t>ст-ца Новоалексе-евская, ул. Калинина</t>
  </si>
  <si>
    <t>23:16;0000000:1561</t>
  </si>
  <si>
    <t>300 м</t>
  </si>
  <si>
    <t>Автомобиль-ная дорога             ул. Школьная (1350 м)  п. Высокий, Десятая группа (свыше 30 лет )</t>
  </si>
  <si>
    <t>пос. Высокий, ул. Школьная</t>
  </si>
  <si>
    <t>23:16;0000000:1560</t>
  </si>
  <si>
    <t>1350 м</t>
  </si>
  <si>
    <t>Автомобиль-ная дорога             ул. Пушкина (500 м)  ст. Новоалексеевская, Десятая группа (свыше 30 лет )</t>
  </si>
  <si>
    <t>ст-ца Новоалексе-евская, ул. Пушкина</t>
  </si>
  <si>
    <t>23:16;0000000:1559</t>
  </si>
  <si>
    <t>500 м</t>
  </si>
  <si>
    <t>Линия освещения пешеходных дорожек парка ст-цы Новоалексеевской, Четвертая группа (свыше 5 лет до 7 лет включительно) (150 м.)</t>
  </si>
  <si>
    <t xml:space="preserve">Освещение пешеходной дорожки парка ст-цы Новоалексеевской, Шестая группа (свыше 10 лет до 15 лет включительно) </t>
  </si>
  <si>
    <t>Система наружнего уличного освещения (4,576 км.) Десятая группа (свыше 30 лет)</t>
  </si>
  <si>
    <t>Система наружнего уличного освещения (3,684 км.) Десятая группа (свыше 30 лет)</t>
  </si>
  <si>
    <t>Система наружнего уличного освещения (3,236) Десятая группа (свыше 30 лет)</t>
  </si>
  <si>
    <t xml:space="preserve">Система наружнего освещения (0,4 км.) Четвертая группа (свыше 5 лет до 7 лет включительно) </t>
  </si>
  <si>
    <t>Павильон (металоконструкция 2,0*4,4 м) Шестая группа (свыше 10 лет до 15 лет включительно)</t>
  </si>
  <si>
    <t>Пешеходная дорожка  в парке  ст-ца Новоалексеевская Пятая группа (свыше 17 лет до 10 лет включительно)</t>
  </si>
  <si>
    <t>Уличное освещение по ул. Степной (от ул. МТС до ул. Колхозной) в ст. Новоалексеевской . Пятая группа (свыше 7 лет до 10 лет включительно), (23 опоры, 23 светиль-ника свето-диодных)</t>
  </si>
  <si>
    <t xml:space="preserve">1000 м </t>
  </si>
  <si>
    <t>Подраздел 5. Объекты для развития массовой физической культуры и спорта</t>
  </si>
  <si>
    <t>Игровая площадка, Вторая группа (свыше 2 лет до 3 лет включительно)</t>
  </si>
  <si>
    <t xml:space="preserve">Комплексная спортивно-игровая площадка, Десятая група (свыше 30 лет) </t>
  </si>
  <si>
    <t>4. Объекты для развития массовой физической культуры и спорта</t>
  </si>
  <si>
    <t>Торговый павильон, Десятая группа (свыше 30 лет), (п. Высокий)</t>
  </si>
  <si>
    <t>Металлический пешеходный мостик  (свыше 30 лет)</t>
  </si>
  <si>
    <t>Торговый павильон, Десятая группа (свыше 30 лет)</t>
  </si>
  <si>
    <t>Игровой комплекс «Навина» ДИК 9356880*5760*3200мм, Четвертая группа (свыше 5 лет до 7 лет включительно)</t>
  </si>
  <si>
    <t>Бесшовное резиновое покрытие «Мастер спорт» (100 м.), Вторая группа (свыше 2 лет до 3 лет включительно)</t>
  </si>
  <si>
    <t>АТ-М122В МЕГАФОН, Вторая группа (свыше 2 лет до 3 лет включительно)</t>
  </si>
  <si>
    <t>Промышленная сирена С-40С (звуковой оповещатель С40-С), Вторая группа (свыше 2 лет до 3 лет включительно)</t>
  </si>
  <si>
    <t xml:space="preserve">Торговый павильон, Десятая группа (свыше 30 лет)  </t>
  </si>
  <si>
    <t>Лоток торговый, Третья группа (свыше 3 лет до 5 лет включительно)</t>
  </si>
  <si>
    <t>Сирена С-40, Четвертая группа (свыше 5 лет до 7 лет включительно)</t>
  </si>
  <si>
    <t>Пешеходная дорожка в парке ст. Новоалексеевская (аллея под Липами) 648м2, Пятая группа (свыше 7 лет до 10 лет включительно)</t>
  </si>
  <si>
    <t>Тротуар по ул. Чкалова в Ноаовлексеевском с/п, Пятая группа (свыще 7 лет до 10 лет включительно)</t>
  </si>
  <si>
    <t>Остановочная площадка по ул. Чкалова в Новоалексеевском с/п, Десятая группа (свыше 30 лет)</t>
  </si>
  <si>
    <t>Уличное освещение по ул. Степной (от ул. Колхозная до ул. Лабинской) в ст. Новоалексеевской (протяженность 1120 м, 27 светодиодных светильников, 1 элект. счетчик), Пятая группа (свыше 7 лет до 10 лет включчительно)</t>
  </si>
  <si>
    <t>Линия уличного освещения по ул. Борина ст. Новоалексеевской (700м,13 фонарей), Пятая группа (свыше 7лет до 10 лет включительно)</t>
  </si>
  <si>
    <t>Земельный участок (Узел водозаборных сооружений)</t>
  </si>
  <si>
    <t>Св-во о гос. регистрации права от 20.10.2010 23-АИ 255031</t>
  </si>
  <si>
    <t>Земельный участок (кладбище)</t>
  </si>
  <si>
    <t>Закон Краснодарско-го края № 1074 от 28.07.2006 г. (Акт приема-передачи имущества от 25.12.2006г.)</t>
  </si>
  <si>
    <t xml:space="preserve">Св-во о гос. регистрации права от 08.06.2015 </t>
  </si>
  <si>
    <t xml:space="preserve">Св-во о гос. регистра-ции права от 08.06.2015 </t>
  </si>
  <si>
    <t>ст-ца Новоалексеевская, Чкалова</t>
  </si>
  <si>
    <t>Св-во о гос.регистрации права от 02.04.2010             23-АЖ 329091</t>
  </si>
  <si>
    <t>Постановление администрации МО Курганинский район от 02.02.2010 г.                  № 195</t>
  </si>
  <si>
    <t>Св-во о гос..регистрацииправа от 02.04.2010             23-АЖ 329087</t>
  </si>
  <si>
    <t>Св-во о гос.регистрации права от 25.02.2011   23-АИ 664266</t>
  </si>
  <si>
    <t>Постановление администрации МО Курганинский район от 08.12.2010 г.     № 3072</t>
  </si>
  <si>
    <t>Постановление администрации МО Курганинский район от 02.02.2010 г. № 199</t>
  </si>
  <si>
    <t>п.Высокий, ул. Кузнечная, 37 Б</t>
  </si>
  <si>
    <t>Земельный участок (под пашню)</t>
  </si>
  <si>
    <t xml:space="preserve">Св-во о гос регистра-ции права от 20.10.2010 23-АИ 255034 </t>
  </si>
  <si>
    <t>Земельный участок (пастбище)</t>
  </si>
  <si>
    <t xml:space="preserve">Земельный участок (пастбище) </t>
  </si>
  <si>
    <t>Св-во о гос регистра-ции права от 25.02.2011 23-АИ 664250 (Выписка из ЕГРН от 25.06.2021г.)</t>
  </si>
  <si>
    <t>Земельный участок (сквер)</t>
  </si>
  <si>
    <t>с. Урмия,            ул. Магистральная</t>
  </si>
  <si>
    <t>23:16:1004001:597</t>
  </si>
  <si>
    <t>6334 кв.м.</t>
  </si>
  <si>
    <t>Выписка из ЕГРН от 25.05.2021г.</t>
  </si>
  <si>
    <t>п. Высокий            ул. Ленина, 2</t>
  </si>
  <si>
    <t>23:16:1003001:2074</t>
  </si>
  <si>
    <t>2083 кв.м.</t>
  </si>
  <si>
    <t>Постановление администрации МО Курганинский район от 14.05.2021 г.             № 499</t>
  </si>
  <si>
    <t>МФУ А4 Kydcera ECOSYS V2235 dn, 35 поп/мин, 25-400%, 1200 dpi 512 МБ</t>
  </si>
  <si>
    <t>Ноутбук Lenovo 330-17/Pent.4415U2.3Ghz/4gb</t>
  </si>
  <si>
    <t>Автомобиль Renault DASTER ph2Expression 1,64*2 МКП5, год выпуска 2015</t>
  </si>
  <si>
    <t>Телефон Panasonik KX -TG2512RUS (серебристый) (Доп. Трубка в комплекте, АОН, Caller ID.спикерфон на трубке, полифония)</t>
  </si>
  <si>
    <t>Земельный участок (для эксплуатации дома культуры)</t>
  </si>
  <si>
    <t>Постановление администрации Новоалексеевс-кого сельского поселения Курганинского района от 05.02.2015 г.            № 05</t>
  </si>
  <si>
    <t>Постановление администрации МО Курганинский район от 15.06.2010 г.            № 1462</t>
  </si>
  <si>
    <t xml:space="preserve">Часть здания </t>
  </si>
  <si>
    <t>Системный блок</t>
  </si>
  <si>
    <t>МФУ А4 Brother DCP-1612WR</t>
  </si>
  <si>
    <t>05.02.2019</t>
  </si>
  <si>
    <t>10.082018</t>
  </si>
  <si>
    <t>Павильон остановочный (по ул. Ленина в пос. Высокий)</t>
  </si>
  <si>
    <t xml:space="preserve">Закон Краснодарского края от 28.07.2006 г.           № 1074-КЗ </t>
  </si>
  <si>
    <t xml:space="preserve">Закон Краснодарского края от 28.07.2006 г.             № 1074-КЗ </t>
  </si>
  <si>
    <t>Эл. гитара типа Stratocaster Samick LS10/ВК</t>
  </si>
  <si>
    <t>Рабочее место в комплекте MB ASUS P5Q</t>
  </si>
  <si>
    <t>«Могила летчика И.Н. Кондакова, погибшего в бою с фашистскими захватчиками, 1942 года» (86 кв.м.)</t>
  </si>
  <si>
    <t>с. Урмия, центр</t>
  </si>
  <si>
    <t>Подраздел 4. Объекты культурного наследия (памятники истории и культуры)</t>
  </si>
  <si>
    <t>«Братская могила воинов, погибших в годы гражданской войны, 1918-1920» (69 кв.м.)</t>
  </si>
  <si>
    <t>ст-ца Новоалексеевская, центр</t>
  </si>
  <si>
    <t>«Братская могила советских воинов, погибших в боях с фашистскими захватчиками, 1942-1943г» (35 кв.м.)</t>
  </si>
  <si>
    <t>п. Высокий, центр</t>
  </si>
  <si>
    <t>24 км.</t>
  </si>
  <si>
    <t>Линия электроснабжения водозабора с.Урмия, (ул.Магистральная, 3 Б)</t>
  </si>
  <si>
    <t>Распоряжение администрации Новоалексеев-ского сельского поселения Курганинского района              № 15-р от 30.01.2013г.</t>
  </si>
  <si>
    <t>Низковольтное комплексное устройство ИСТОК-5,5-01110-2220-У(НКУ)</t>
  </si>
  <si>
    <t>Низковольтное компексное устройство ИСТОК-5,5-01110-2220-У(НКУ)</t>
  </si>
  <si>
    <t>Сооружение "Артезианская скважина"</t>
  </si>
  <si>
    <t>23:16:1004001:964</t>
  </si>
  <si>
    <t>глубина 160 м</t>
  </si>
  <si>
    <t>Распоряжение администрации Новоалексеевс-кого сельского поселения Курганинского района от 18.07.2022 г.             № 32-р</t>
  </si>
  <si>
    <t>В оперативном управлении МКУК "Новоалексеевский КДЦ" (клуб с. Урмия)</t>
  </si>
  <si>
    <t>В оперативном управлении              МКП «Новоалексеевское»</t>
  </si>
  <si>
    <t>админ</t>
  </si>
  <si>
    <t>казна</t>
  </si>
  <si>
    <t>земля</t>
  </si>
  <si>
    <t>Земельный участок (недв. им.)</t>
  </si>
  <si>
    <t>кдц</t>
  </si>
  <si>
    <t>мкп</t>
  </si>
  <si>
    <t>цб</t>
  </si>
  <si>
    <t>ВСЕГО по РЕЕСТРУ</t>
  </si>
  <si>
    <t>1/02/07/22/0005/964</t>
  </si>
  <si>
    <t>1/02/07/09/0008/000</t>
  </si>
  <si>
    <t>1/02/08/17/0010/006</t>
  </si>
  <si>
    <t>1/02/08/12/0011/002</t>
  </si>
  <si>
    <t>1/02/08/12/0012/001</t>
  </si>
  <si>
    <t>1/02/08/09/0013/171</t>
  </si>
  <si>
    <t>1/02/08/12/0014/000</t>
  </si>
  <si>
    <t>1/02/08/12/0015/164</t>
  </si>
  <si>
    <t>1/02/08/14/0016/211</t>
  </si>
  <si>
    <t>1/02/08/20/0017/378</t>
  </si>
  <si>
    <t>1/03/09/20/0018/300</t>
  </si>
  <si>
    <t>1/03/09/20/0019/422</t>
  </si>
  <si>
    <t>1/03/09/20/0020/732</t>
  </si>
  <si>
    <t>1/03/09/20/0021/967</t>
  </si>
  <si>
    <t>1/03/09/20/0022/968</t>
  </si>
  <si>
    <t>1/03/09/20/0023/969</t>
  </si>
  <si>
    <t>1/03/09/06/0079/000</t>
  </si>
  <si>
    <t>1/03/09/13/0080/000</t>
  </si>
  <si>
    <t>1/03/19/18/0081/015</t>
  </si>
  <si>
    <t>1/03/09/18/0082/017</t>
  </si>
  <si>
    <t>1/03/09/20/0084/373</t>
  </si>
  <si>
    <t xml:space="preserve">1/05/13/19/0088/111
</t>
  </si>
  <si>
    <t>1/05/13/19/0089/000</t>
  </si>
  <si>
    <t>1/05/13/10/0090/200</t>
  </si>
  <si>
    <t>1/05/13/18/0091/026</t>
  </si>
  <si>
    <t>1/06/19/12/0092/142</t>
  </si>
  <si>
    <t>1/07/03/15/0093/331</t>
  </si>
  <si>
    <t>1/07/03/14/0097/318</t>
  </si>
  <si>
    <t>1/07/03/14/0098/492</t>
  </si>
  <si>
    <t>1/07/03/14/0099/532</t>
  </si>
  <si>
    <t>1/07/03/14/0100/319</t>
  </si>
  <si>
    <t>1/07/03/10/0101/181</t>
  </si>
  <si>
    <t>1/07/03/11/0102/138</t>
  </si>
  <si>
    <t>1/08/03/11/0103/725</t>
  </si>
  <si>
    <t>1/08/03/10/0104/349</t>
  </si>
  <si>
    <t>1/08/03/10/0105/793</t>
  </si>
  <si>
    <t>1/07/03/10/0106/231</t>
  </si>
  <si>
    <t>1/07/03/16/0107/345</t>
  </si>
  <si>
    <t>1/07/03/11/0113/219</t>
  </si>
  <si>
    <t>1/07/03/10/0114/055</t>
  </si>
  <si>
    <t>1/07/03/21/0115/440</t>
  </si>
  <si>
    <t>1/07/03/21/0116/441</t>
  </si>
  <si>
    <t>1/07/03/21/0117/442</t>
  </si>
  <si>
    <t>1/07/03/11/0119/353</t>
  </si>
  <si>
    <t>1/07/03/10/0118/020</t>
  </si>
  <si>
    <t>23:16:1002014:215</t>
  </si>
  <si>
    <t>23:16:1004001:396</t>
  </si>
  <si>
    <t>23:16:1003001:1084</t>
  </si>
  <si>
    <t>1/03/09/13/0077/000</t>
  </si>
  <si>
    <t>1/03/09/13/0076/000</t>
  </si>
  <si>
    <t>1/03/09/13/0075/000</t>
  </si>
  <si>
    <t>1/03/09/13/0074/000</t>
  </si>
  <si>
    <t>1/03/09/13/0073/000</t>
  </si>
  <si>
    <t>1/03/09/13/0072/000</t>
  </si>
  <si>
    <t>1/01/06/07/0003/125</t>
  </si>
  <si>
    <t>1/01/06/07/0002/124</t>
  </si>
  <si>
    <t>Подраздел 8 Имущество, предназначенное для организации ритуальных услуг (кладбища)</t>
  </si>
  <si>
    <t>1/07/03/10/0094/115</t>
  </si>
  <si>
    <t>1/07/03/21/0095/597</t>
  </si>
  <si>
    <t>1/07/03/21/0096/074</t>
  </si>
  <si>
    <t>1/08/14/11/0124/348</t>
  </si>
  <si>
    <t>1/08/14/09/0123/791</t>
  </si>
  <si>
    <t>1/08/14/15/0122/795</t>
  </si>
  <si>
    <t>1/08/14/15/0121/145</t>
  </si>
  <si>
    <t>1/08/14/09/0120/107</t>
  </si>
  <si>
    <t>2/01/18/15/0125/015</t>
  </si>
  <si>
    <t>2/01/18/09/0126/000</t>
  </si>
  <si>
    <t>2/01/18/09/0127/000</t>
  </si>
  <si>
    <t>2/01/18/13/0128/000</t>
  </si>
  <si>
    <t>2/01/18/14/0129/172</t>
  </si>
  <si>
    <t>2/02/17/06/0130/011</t>
  </si>
  <si>
    <t>2/02/17/18/0131/018</t>
  </si>
  <si>
    <t>2/02/17/18/0132/183</t>
  </si>
  <si>
    <t>2/02/17/07/0133/080</t>
  </si>
  <si>
    <t>2/02/17/07/0134/079</t>
  </si>
  <si>
    <t>2/02/17/93/0135/003</t>
  </si>
  <si>
    <t>2/02/17/00/0136/037</t>
  </si>
  <si>
    <t>2/02/17/06/0137/044</t>
  </si>
  <si>
    <t>2/02/17/06/0138/045</t>
  </si>
  <si>
    <t>2/02/17/95/0139/020</t>
  </si>
  <si>
    <t>2/02/17/95/0140/021</t>
  </si>
  <si>
    <t>2/02/17/95/0141/022</t>
  </si>
  <si>
    <t>2/02/17/95/0142/023</t>
  </si>
  <si>
    <t>2/02/17/08/0143/012</t>
  </si>
  <si>
    <t>2/02/17/08/0144/013</t>
  </si>
  <si>
    <t>2/02/17/09/0145/021</t>
  </si>
  <si>
    <t>2/02/19/20/0146/000</t>
  </si>
  <si>
    <t>2/02/17/21/0147/000</t>
  </si>
  <si>
    <t>2/02/17/21/0148/411</t>
  </si>
  <si>
    <t>2/02/17/21/0149/412</t>
  </si>
  <si>
    <t>2/02/17/21/0150/413</t>
  </si>
  <si>
    <t>2/02/17/15/0151/112</t>
  </si>
  <si>
    <t>2/02/17/07/0152/083</t>
  </si>
  <si>
    <t>2/02/17/08/0153/008</t>
  </si>
  <si>
    <t>2/02/17/06/0154/016</t>
  </si>
  <si>
    <t>2/02/17/20/0155/365</t>
  </si>
  <si>
    <t>2/02/17/02/0156/001</t>
  </si>
  <si>
    <t>2/02/17/09/0157/048</t>
  </si>
  <si>
    <t>2/02/17/07/0158/051</t>
  </si>
  <si>
    <t>2/02/17/16/0159/002</t>
  </si>
  <si>
    <t>2/02/17/06/0160/006</t>
  </si>
  <si>
    <t>2/02/17/06/0161/007</t>
  </si>
  <si>
    <t>2/02/17/09/0162/049</t>
  </si>
  <si>
    <t>2/02/17/06/0163/014</t>
  </si>
  <si>
    <t>2/02/17/06/0164/015</t>
  </si>
  <si>
    <t>2/02/17/07/0165/020</t>
  </si>
  <si>
    <t>2/02/17/07/0166/032</t>
  </si>
  <si>
    <t>2/02/17/07/0167/038</t>
  </si>
  <si>
    <t>2/02/17/07/0168/042</t>
  </si>
  <si>
    <t>2/02/17/10/0169/060</t>
  </si>
  <si>
    <t>2/02/17/19/0171/089</t>
  </si>
  <si>
    <t>2/02/19/13/0172/000</t>
  </si>
  <si>
    <t>2/02/17/06/0173/021</t>
  </si>
  <si>
    <t>2/02/17/06/0174/005</t>
  </si>
  <si>
    <t>2/02/17/06/0175/064</t>
  </si>
  <si>
    <t>2/02/17/06/0176/049</t>
  </si>
  <si>
    <t>2/02/17/07/0177/081</t>
  </si>
  <si>
    <t>2/02/17/04/0178/041</t>
  </si>
  <si>
    <t>2/02/17/01/0179/011</t>
  </si>
  <si>
    <t>2/02/17/06/0180/021</t>
  </si>
  <si>
    <t>2/02/17/07/0181/077</t>
  </si>
  <si>
    <t>2/02/17/16/0182/000</t>
  </si>
  <si>
    <t>2/02/17/06/0183/070</t>
  </si>
  <si>
    <t>2/02/17/03/0184/036</t>
  </si>
  <si>
    <t>2/02/17/09/0185/022</t>
  </si>
  <si>
    <t>2/02/17/00/0186/040</t>
  </si>
  <si>
    <t>2/02/17/15/0187/244</t>
  </si>
  <si>
    <t>2/02/17/15/0188/245</t>
  </si>
  <si>
    <t>2/02/17/07/0189/026</t>
  </si>
  <si>
    <t>2/02/17/09/0190/050</t>
  </si>
  <si>
    <t>2/02/17/21/0191/396</t>
  </si>
  <si>
    <t>2/02/17/12/0192/156</t>
  </si>
  <si>
    <t>2/02/17/21/0193/420</t>
  </si>
  <si>
    <t>2/02/17/19/0194/018</t>
  </si>
  <si>
    <t>2/02/17/12/0195/074</t>
  </si>
  <si>
    <t>2/02/17/18/0197/182</t>
  </si>
  <si>
    <t>2/02/17/06/0198/013</t>
  </si>
  <si>
    <t>2/02/17/20/0199/350</t>
  </si>
  <si>
    <t>2/02/17/20/0200/372</t>
  </si>
  <si>
    <t>2/02/17/17/0201/200</t>
  </si>
  <si>
    <t>2/02/17/17/0202/005</t>
  </si>
  <si>
    <t>2/02/17/20/0203/371</t>
  </si>
  <si>
    <t>2/02/17/11/0204/139</t>
  </si>
  <si>
    <t>2/02/17/14/0205/197</t>
  </si>
  <si>
    <t>2/02/17/19/0206/019</t>
  </si>
  <si>
    <t>2/02/17/14/0207/007</t>
  </si>
  <si>
    <t>2/02/17/19/0208/056</t>
  </si>
  <si>
    <t>2/02/17/14/0209/099</t>
  </si>
  <si>
    <t>2/02/17/14/0210/097</t>
  </si>
  <si>
    <t>2/02/17/08/0211/009</t>
  </si>
  <si>
    <t>2/02/17/15/0212/141</t>
  </si>
  <si>
    <t>2/02/17/15/0213/140</t>
  </si>
  <si>
    <t>2/02/17/06/0214/023</t>
  </si>
  <si>
    <t>2/02/17/06/0215/016</t>
  </si>
  <si>
    <t>2/02/17/06/0216/017</t>
  </si>
  <si>
    <t>2/02/17/08/0217/043</t>
  </si>
  <si>
    <t>2/02/17/09/0218/052</t>
  </si>
  <si>
    <t>2/02/17/08/0219/006</t>
  </si>
  <si>
    <t>2/02/17/06/0220/003</t>
  </si>
  <si>
    <t>2/02/17/15/0221/111</t>
  </si>
  <si>
    <t>2/02/17/89/0222/019</t>
  </si>
  <si>
    <t>2/02/17/19/0223/187</t>
  </si>
  <si>
    <t>2/02/17/10/0224/027</t>
  </si>
  <si>
    <t>2/02/17/08/0225/014</t>
  </si>
  <si>
    <t>2/02/17/13/0226/005</t>
  </si>
  <si>
    <t>2/02/17/07/0227/078</t>
  </si>
  <si>
    <t>2/02/17/11/0228/072</t>
  </si>
  <si>
    <t>2/02/17/11/0229/071</t>
  </si>
  <si>
    <t>2/02/17/06/0230/068</t>
  </si>
  <si>
    <t>2/02/17/06/0231/075</t>
  </si>
  <si>
    <t>2/02/17/06/0232/043</t>
  </si>
  <si>
    <t>2/02/17/07/0233/071</t>
  </si>
  <si>
    <t>2/02/17/04/0234/042</t>
  </si>
  <si>
    <t>2/02/17/07/0235/086</t>
  </si>
  <si>
    <t>2/02/17/09/0236/024</t>
  </si>
  <si>
    <t>2/02/17/04/0237/060</t>
  </si>
  <si>
    <t>2/02/19/20/0238/000</t>
  </si>
  <si>
    <t>2/02/17/09/0239/051</t>
  </si>
  <si>
    <t>2/02/17/19/0241/110</t>
  </si>
  <si>
    <t>2/02/17/20/0242/369</t>
  </si>
  <si>
    <t>2/02/17/21/0243/206</t>
  </si>
  <si>
    <t>2/02/17/19/0244/090</t>
  </si>
  <si>
    <t>2/02/17/21/0245/400</t>
  </si>
  <si>
    <t>2/02/17/03/0246/002</t>
  </si>
  <si>
    <t>2/02/17/18/0247/011</t>
  </si>
  <si>
    <t>2/02/17/18/0248/012</t>
  </si>
  <si>
    <t>2/02/17/18/0249/013</t>
  </si>
  <si>
    <t>2/02/17/18/0250/014</t>
  </si>
  <si>
    <t>2/02/17/11/0251/128</t>
  </si>
  <si>
    <t>2/02/17/10/0252/083</t>
  </si>
  <si>
    <t>2/02/17/06/0253/084</t>
  </si>
  <si>
    <t>2/02/17/06/0254/017</t>
  </si>
  <si>
    <t>2/02/17/10/0255/085</t>
  </si>
  <si>
    <t>2/02/17/07/0256/003</t>
  </si>
  <si>
    <t>2/02/17/08/0257/082</t>
  </si>
  <si>
    <t>2/02/17/06/0258/014</t>
  </si>
  <si>
    <t>2/02/17/06/0259/015</t>
  </si>
  <si>
    <t>2/02/17/06/0260/069</t>
  </si>
  <si>
    <t>2/02/17/04/0261/059</t>
  </si>
  <si>
    <t>2/02/17/06/0262/048</t>
  </si>
  <si>
    <t>2/02/17/19/0263/045</t>
  </si>
  <si>
    <t>2/02/17/06/0264/046</t>
  </si>
  <si>
    <t>2/02/17/08/0265/007</t>
  </si>
  <si>
    <t>2/02/17/12/0266/155</t>
  </si>
  <si>
    <t>2/02/17/08/0267/005</t>
  </si>
  <si>
    <t>2/02/17/07/0268/036</t>
  </si>
  <si>
    <t>2/02/17/09/0269/019</t>
  </si>
  <si>
    <t>2/02/17/07/0270/050</t>
  </si>
  <si>
    <t>2/02/17/09/0271/023</t>
  </si>
  <si>
    <t>2/03/17/20/0272/370</t>
  </si>
  <si>
    <t>2/03/07/10/0273/057</t>
  </si>
  <si>
    <t>2/03/07/11/0274/127</t>
  </si>
  <si>
    <t>2/03/07/20/0276/000</t>
  </si>
  <si>
    <t>2/03/07/13/0279/000</t>
  </si>
  <si>
    <t>2/03/07/21/0280/428</t>
  </si>
  <si>
    <t>2/03/07/21/0281/429</t>
  </si>
  <si>
    <t>2/03/08/21/0282/418</t>
  </si>
  <si>
    <t>2/04/13/18/0285/036</t>
  </si>
  <si>
    <t>2/04/13/08/0286/073</t>
  </si>
  <si>
    <t>2/04/13/19/0287/095</t>
  </si>
  <si>
    <t>2/04/13/07/0288/051</t>
  </si>
  <si>
    <t>2/04/13/07/0289/063</t>
  </si>
  <si>
    <t>2/04/13/07/0290/057</t>
  </si>
  <si>
    <t>2/04/13/18/0291/037</t>
  </si>
  <si>
    <t>2/04/13/19/0292/055</t>
  </si>
  <si>
    <t>2/04/13/07/0293/058</t>
  </si>
  <si>
    <t>2/04/13/07/0294/052</t>
  </si>
  <si>
    <t>2/04/13/07/0295/064</t>
  </si>
  <si>
    <t>2/04/13/16/0296/324</t>
  </si>
  <si>
    <t>2/04/13/16/0297/327</t>
  </si>
  <si>
    <t>2/04/13/16/0298/326</t>
  </si>
  <si>
    <t>2/04/13/07/0299/065</t>
  </si>
  <si>
    <t>2/04/13/21/0304/430</t>
  </si>
  <si>
    <t>2/04/13/20/0305/335</t>
  </si>
  <si>
    <t>2/04/13/21/0306/431</t>
  </si>
  <si>
    <t>2/04/13/07/0307/046</t>
  </si>
  <si>
    <t>2/04/13/07/0308/119</t>
  </si>
  <si>
    <t>2/04/13/19/0309/057</t>
  </si>
  <si>
    <t>2/04/13/19/0310/059</t>
  </si>
  <si>
    <t>2/04/13/19/0311/060</t>
  </si>
  <si>
    <t>2/04/13/19/0312/061</t>
  </si>
  <si>
    <t>2/04/13/19/0313/058</t>
  </si>
  <si>
    <t>5/05/19/13/0314/000</t>
  </si>
  <si>
    <t>2/05/19/20/0315/334</t>
  </si>
  <si>
    <t>2/05/19/07/0316/060</t>
  </si>
  <si>
    <t>2/05/19/07/0317/066</t>
  </si>
  <si>
    <t>2/05/19/10/0318/079</t>
  </si>
  <si>
    <t>2/05/19/10/0319/078</t>
  </si>
  <si>
    <t>2/05/19/10/0320/079</t>
  </si>
  <si>
    <t>2/05/19/18/0321/000</t>
  </si>
  <si>
    <t>2/05/19/18/0322/000</t>
  </si>
  <si>
    <t>2/05/19/18/0335/000</t>
  </si>
  <si>
    <t>2/05/19/09/0336/000</t>
  </si>
  <si>
    <t>2/05/19/21/0337/422</t>
  </si>
  <si>
    <t>2/05/19/94/0338/040</t>
  </si>
  <si>
    <t>2/05/19/09/0339/017</t>
  </si>
  <si>
    <t>2/05/19/14/0340/101</t>
  </si>
  <si>
    <t>2/05/19/06/0341/007</t>
  </si>
  <si>
    <t>2/05/19/08/0342/002</t>
  </si>
  <si>
    <t>2/05/19/14/0343/102</t>
  </si>
  <si>
    <t>2/05/19/06/0344/019</t>
  </si>
  <si>
    <t>2/05/19/17/0345/017</t>
  </si>
  <si>
    <t>2/05/19/17/0346/012</t>
  </si>
  <si>
    <t>2/05/19/17/0347/020</t>
  </si>
  <si>
    <t>2/05/19/17/0348/013</t>
  </si>
  <si>
    <t>2/05/19/17/0349/016</t>
  </si>
  <si>
    <t>2/05/19/17/0350/018</t>
  </si>
  <si>
    <t>2/05/19/17/0351/021</t>
  </si>
  <si>
    <t>2/05/19/17/0352/022</t>
  </si>
  <si>
    <t>2/05/19/17/0353/019</t>
  </si>
  <si>
    <t>2/05/19/17/0354/005</t>
  </si>
  <si>
    <t>2/05/19/17/0355/006</t>
  </si>
  <si>
    <t>2/05/19/17/0356/023</t>
  </si>
  <si>
    <t>2/05/19/17/0357/007</t>
  </si>
  <si>
    <t>2/05/19/17/0358/024</t>
  </si>
  <si>
    <t>2/05/19/17/0359/008</t>
  </si>
  <si>
    <t>2/05/19/17/0360/014</t>
  </si>
  <si>
    <t>2/05/19/17/0361/009</t>
  </si>
  <si>
    <t>2/05/19/17/0362/010</t>
  </si>
  <si>
    <t>2/05/19/17/0363/011</t>
  </si>
  <si>
    <t>2/05/19/17/0364/015</t>
  </si>
  <si>
    <t>2/05/19/15/0365/137</t>
  </si>
  <si>
    <t>2/05/19/15/0366/139</t>
  </si>
  <si>
    <t>2/05/19/15/0367/138</t>
  </si>
  <si>
    <t>2/05/19/16/0368/178</t>
  </si>
  <si>
    <t>2/05/19/16/0369/177</t>
  </si>
  <si>
    <t>2/05/19/16/0370/179</t>
  </si>
  <si>
    <t>2/05/19/16/0371/176</t>
  </si>
  <si>
    <t>2/05/19/16/0372/180</t>
  </si>
  <si>
    <t>2/05/19/16/0373/173</t>
  </si>
  <si>
    <t>2/05/19/16/0374/174</t>
  </si>
  <si>
    <t>2/05/19/16/0375/175</t>
  </si>
  <si>
    <t>2/05/19/16/0376/171</t>
  </si>
  <si>
    <t>2/05/19/16/0377/172</t>
  </si>
  <si>
    <t>2/05/19/15/0378/143</t>
  </si>
  <si>
    <t>2/05/19/15/0379/144</t>
  </si>
  <si>
    <t>2/05/19/15/0380/145</t>
  </si>
  <si>
    <t>2/05/19/15/0381/147</t>
  </si>
  <si>
    <t>2/05/19/15/0382/149</t>
  </si>
  <si>
    <t>2/05/19/15/0383/150</t>
  </si>
  <si>
    <t>2/05/19/15/0384/151</t>
  </si>
  <si>
    <t>2/05/19/15/0385/146</t>
  </si>
  <si>
    <t>2/05/19/15/0386/142</t>
  </si>
  <si>
    <t>2/05/19/15/0387/148</t>
  </si>
  <si>
    <t>2/05/19/14/0388/100</t>
  </si>
  <si>
    <t>2/05/19/15/0389/107</t>
  </si>
  <si>
    <t>2/05/19/15/0390/108</t>
  </si>
  <si>
    <t>2/05/19/15/0391/109</t>
  </si>
  <si>
    <t>2/05/19/15/0392/110</t>
  </si>
  <si>
    <t>2/05/19/15/0393/120</t>
  </si>
  <si>
    <t>2/05/19/15/0394/118</t>
  </si>
  <si>
    <t>2/05/19/15/0395/113</t>
  </si>
  <si>
    <t>2/05/19/15/0396/114</t>
  </si>
  <si>
    <t>2/05/19/15/0397/115</t>
  </si>
  <si>
    <t>2/05/19/15/0398/116</t>
  </si>
  <si>
    <t>2/05/19/15/0399/119</t>
  </si>
  <si>
    <t>2/05/19/15/0400/117</t>
  </si>
  <si>
    <t>2/05/19/16/0402/159</t>
  </si>
  <si>
    <t>2/05/19/16/0403/161</t>
  </si>
  <si>
    <t>2/05/19/16/0404/162</t>
  </si>
  <si>
    <t>2/05/19/16/0405/160</t>
  </si>
  <si>
    <t>2/05/19/16/0406/163</t>
  </si>
  <si>
    <t>2/05/19/16/0407/164</t>
  </si>
  <si>
    <t>2/05/19/16/0408/165</t>
  </si>
  <si>
    <t>2/05/19/16/0409/166</t>
  </si>
  <si>
    <t>2/05/19/16/0410/167</t>
  </si>
  <si>
    <t>2/05/19/16/0411/170</t>
  </si>
  <si>
    <t>2/05/19/16/0413/168</t>
  </si>
  <si>
    <t>2/05/19/16/0412/169</t>
  </si>
  <si>
    <t>2/05/19/04/0414/011</t>
  </si>
  <si>
    <t>2/05/19/14/0415/085</t>
  </si>
  <si>
    <t>2/05/19/14/0416/086</t>
  </si>
  <si>
    <t>2/05/19/14/0417/087</t>
  </si>
  <si>
    <t>2/05/19/14/0418/089</t>
  </si>
  <si>
    <t>2/05/19/14/0419/094</t>
  </si>
  <si>
    <t>2/05/19/14/0420/093</t>
  </si>
  <si>
    <t>2/05/19/14/0421/092</t>
  </si>
  <si>
    <t>2/05/19/14/0422/091</t>
  </si>
  <si>
    <t>2/05/19/14/0423/090</t>
  </si>
  <si>
    <t>2/05/19/14/0424/088</t>
  </si>
  <si>
    <t>2/05/19/12/0425/080</t>
  </si>
  <si>
    <t>2/05/19/12/0426/079</t>
  </si>
  <si>
    <t>2/05/19/12/0427/078</t>
  </si>
  <si>
    <t>2/05/19/12/0428/073</t>
  </si>
  <si>
    <t>2/05/19/12/0429/077</t>
  </si>
  <si>
    <t>2/05/19/12/0430/076</t>
  </si>
  <si>
    <t>2/05/19/12/0431/075</t>
  </si>
  <si>
    <t>2/05/19/11/0432/065</t>
  </si>
  <si>
    <t>2/05/19/15/0433/242</t>
  </si>
  <si>
    <t>2/05/19/15/0434/302</t>
  </si>
  <si>
    <t>2/05/19/15/0435/249</t>
  </si>
  <si>
    <t>2/05/19/12/0436/000</t>
  </si>
  <si>
    <t>2/05/19/15/0437/136</t>
  </si>
  <si>
    <t>2/05/19/19/0438/109</t>
  </si>
  <si>
    <t>2/05/19/19/0439/108</t>
  </si>
  <si>
    <t>2/05/19/20/0440/332</t>
  </si>
  <si>
    <t>2/05/19/94/0441/001</t>
  </si>
  <si>
    <t>2/05/19/94/0442/002</t>
  </si>
  <si>
    <t>2/05/19/18/0443/016</t>
  </si>
  <si>
    <t>2/05/19/09/0446/066</t>
  </si>
  <si>
    <t>2/05/19/09/0447/014</t>
  </si>
  <si>
    <t>2/05/19/09/0448/068</t>
  </si>
  <si>
    <t>2/05/19/09/0449/067</t>
  </si>
  <si>
    <t>2/05/19/21/0450/114</t>
  </si>
  <si>
    <t>2/02/19/12/0452/000</t>
  </si>
  <si>
    <t>2/05/19/13/0453/152</t>
  </si>
  <si>
    <t>2/05/19/14/0454/213</t>
  </si>
  <si>
    <t>2/05/19/14/0455/214</t>
  </si>
  <si>
    <t>2/05/19/14/0456/000</t>
  </si>
  <si>
    <t>2/05/19/17/0457/000</t>
  </si>
  <si>
    <t>2/05/17/21/0458/193</t>
  </si>
  <si>
    <t>2/05/17/21/0459/192</t>
  </si>
  <si>
    <t>2/05/17/21/0460/194</t>
  </si>
  <si>
    <t>2/05/19/13/0461/039</t>
  </si>
  <si>
    <t>2/05/19/21/0462/449</t>
  </si>
  <si>
    <t>2/05/19/21/0463/426</t>
  </si>
  <si>
    <t>2/05/19/21/0464/435</t>
  </si>
  <si>
    <t>2/05/19/21/0465/436</t>
  </si>
  <si>
    <t>2/05/19/21/0466/437</t>
  </si>
  <si>
    <t>2/05/19/21/0467/438</t>
  </si>
  <si>
    <t>2/05/19/21/0468/439</t>
  </si>
  <si>
    <t>2/05/19/21/0469/440</t>
  </si>
  <si>
    <t>2/05/19/21/0470/441</t>
  </si>
  <si>
    <t>2/05/19/21/0471/442</t>
  </si>
  <si>
    <t>2/05/19/21/0472/443</t>
  </si>
  <si>
    <t>2/05/19/21/0473/444</t>
  </si>
  <si>
    <t>2/05/19/21/0474/445</t>
  </si>
  <si>
    <t>2/05/19/21/0475/446</t>
  </si>
  <si>
    <t>2/05/19/21/0476/447</t>
  </si>
  <si>
    <t>2/05/19/21/0477/448</t>
  </si>
  <si>
    <t>2/05/19/21/0478/450</t>
  </si>
  <si>
    <t>2/05/19/21/0479/451</t>
  </si>
  <si>
    <t>2/05/19/21/0480/452</t>
  </si>
  <si>
    <t>2/05/19/21/0481/453</t>
  </si>
  <si>
    <t>2/05/19/21/0482/454</t>
  </si>
  <si>
    <t>2/05/19/21/0483/456</t>
  </si>
  <si>
    <t>2/05/19/21/0484/457</t>
  </si>
  <si>
    <t>2/05/19/21/0485/458</t>
  </si>
  <si>
    <t>2/05/19/21/0486/459</t>
  </si>
  <si>
    <t>2/05/19/21/0487/460</t>
  </si>
  <si>
    <t>2/05/19/21/0488/461</t>
  </si>
  <si>
    <t>2/05/19/21/0489/462</t>
  </si>
  <si>
    <t>2/05/19/21/0490/463</t>
  </si>
  <si>
    <t>2/05/19/21/0491/464</t>
  </si>
  <si>
    <t>2/05/19/21/0492/470</t>
  </si>
  <si>
    <t>2/05/19/07/0493/114</t>
  </si>
  <si>
    <t>2/05/19/07/0494/111</t>
  </si>
  <si>
    <t>2/05/19/07/0495/030</t>
  </si>
  <si>
    <t>2/05/19/07/0496/112</t>
  </si>
  <si>
    <t>2/05/19/07/0497/113</t>
  </si>
  <si>
    <t>2/05/19/07/0498/102</t>
  </si>
  <si>
    <t>2/05/19/07/0499/101</t>
  </si>
  <si>
    <t>2/05/19/07/0500/100</t>
  </si>
  <si>
    <t>2/05/19/07/0501/099</t>
  </si>
  <si>
    <t>2/05/19/07/0502/103</t>
  </si>
  <si>
    <t>2/05/19/07/0503/104</t>
  </si>
  <si>
    <t>2/05/19/07/0504/105</t>
  </si>
  <si>
    <t>2/05/19/07/0505/106</t>
  </si>
  <si>
    <t>2/05/19/07/0506/107</t>
  </si>
  <si>
    <t>2/05/19/07/0507/108</t>
  </si>
  <si>
    <t>2/05/19/07/0508/109</t>
  </si>
  <si>
    <t>2/05/19/07/0509/110</t>
  </si>
  <si>
    <t>2/05/19/20/0510/341</t>
  </si>
  <si>
    <t>2/05/19/20/0511/340</t>
  </si>
  <si>
    <t>2/05/19/20/0512/339</t>
  </si>
  <si>
    <t>2/05/19/20/0513/338</t>
  </si>
  <si>
    <t>2/05/19/10/0516/082</t>
  </si>
  <si>
    <t>2/05/19/10/0517/117</t>
  </si>
  <si>
    <t>2/05/19/10/0518/118</t>
  </si>
  <si>
    <t>2/05/19/11/0519/134</t>
  </si>
  <si>
    <t>2/05/19/08/0520/005</t>
  </si>
  <si>
    <t>2/05/19/10/0521/015</t>
  </si>
  <si>
    <t>2/05/19/06/0522/001</t>
  </si>
  <si>
    <t>2/05/19/15/0523/296</t>
  </si>
  <si>
    <t>2/05/19/03/0524/002</t>
  </si>
  <si>
    <t>2/05/19/06/0525/013</t>
  </si>
  <si>
    <t>2/05/19/06/0526/014</t>
  </si>
  <si>
    <t>2/05/19/06/0527/029</t>
  </si>
  <si>
    <t>2/05/19/06/0528/020</t>
  </si>
  <si>
    <t>2/05/19/06/0529/021</t>
  </si>
  <si>
    <t>2/05/19/93/0530/004</t>
  </si>
  <si>
    <t>2/05/19/09/0531/077</t>
  </si>
  <si>
    <t>2/05/19/07/0532/036</t>
  </si>
  <si>
    <t>2/05/19/07/0533/031</t>
  </si>
  <si>
    <t>2/05/19/21/0534/226</t>
  </si>
  <si>
    <t>2/05/19/10/0535/081</t>
  </si>
  <si>
    <t>2/02/17/16/0536/158</t>
  </si>
  <si>
    <t>2/05/19/17/0537/086</t>
  </si>
  <si>
    <t>2/05/19/17/0538/087</t>
  </si>
  <si>
    <t>2/05/19/17/0539/090</t>
  </si>
  <si>
    <t>2/05/19/17/0540/091</t>
  </si>
  <si>
    <t>2/05/19/17/0541/088</t>
  </si>
  <si>
    <t>2/05/19/17/0542/093</t>
  </si>
  <si>
    <t>2/05/19/17/0543/000</t>
  </si>
  <si>
    <t>2/05/19/17/0544/000</t>
  </si>
  <si>
    <t>2/05/19/00/0545/005</t>
  </si>
  <si>
    <t>2/05/19/14/0546/210</t>
  </si>
  <si>
    <t>2/05/19/21/0547/483</t>
  </si>
  <si>
    <t>2/05/19/21/0548/484</t>
  </si>
  <si>
    <t>2/05/19/21/0549/485</t>
  </si>
  <si>
    <t>2/05/19/21/0550/486</t>
  </si>
  <si>
    <t>2/05/19/21/0551/487</t>
  </si>
  <si>
    <t>2/05/19/21/0552/488</t>
  </si>
  <si>
    <t>2/05/19/21/0553/489</t>
  </si>
  <si>
    <t>2/05/19/21/0554/490</t>
  </si>
  <si>
    <t>2/05/19/21/0555/491</t>
  </si>
  <si>
    <t>2/05/19/21/0556/492</t>
  </si>
  <si>
    <t>2/05/19/21/0557/493</t>
  </si>
  <si>
    <t>2/05/19/21/0558/494</t>
  </si>
  <si>
    <t>2/05/19/21/0559/495</t>
  </si>
  <si>
    <t>2/05/19/21/0560/496</t>
  </si>
  <si>
    <t>2/05/19/21/0561/497</t>
  </si>
  <si>
    <t>2/05/19/21/0562/498</t>
  </si>
  <si>
    <t>2/05/19/21/0563/499</t>
  </si>
  <si>
    <t>2/05/19/21/0564/500</t>
  </si>
  <si>
    <t>2/05/19/21/0565/501</t>
  </si>
  <si>
    <t>2/05/19/21/0566/502</t>
  </si>
  <si>
    <t>2/05/19/21/0567/503</t>
  </si>
  <si>
    <t>2/05/19/21/0568/427</t>
  </si>
  <si>
    <t>2/05/19/21/0569/471</t>
  </si>
  <si>
    <t>2/05/19/21/0570/472</t>
  </si>
  <si>
    <t>2/05/19/21/0571/473</t>
  </si>
  <si>
    <t>2/05/19/21/0572/474</t>
  </si>
  <si>
    <t>2/05/19/21/573/475</t>
  </si>
  <si>
    <t>2/05/19/21/0574/476</t>
  </si>
  <si>
    <t>2/05/19/21/0575/477</t>
  </si>
  <si>
    <t>2/05/19/21/0576/478</t>
  </si>
  <si>
    <t>2/05/19/21/0577/479</t>
  </si>
  <si>
    <t>2/05/19/21/0578/480</t>
  </si>
  <si>
    <t>2/05/19/21/0579/481</t>
  </si>
  <si>
    <t>2/05/19/21/0580/482</t>
  </si>
  <si>
    <t>2/05/19/21/0581/201</t>
  </si>
  <si>
    <t>2/05/19/15/0582/294</t>
  </si>
  <si>
    <t>2/05/19/12/0583/153</t>
  </si>
  <si>
    <t>2/05/19/12/0584/147</t>
  </si>
  <si>
    <t>2/05/19/12/0585/157</t>
  </si>
  <si>
    <t>2/05/19/12/0586/148</t>
  </si>
  <si>
    <t>2/05/19/21/0587/202</t>
  </si>
  <si>
    <t>2/05/19/21/0588/204</t>
  </si>
  <si>
    <t>2/05/19/21/0589/205</t>
  </si>
  <si>
    <t>2/05/19/08/0590/072</t>
  </si>
  <si>
    <t>2/05/19/07/0591/026</t>
  </si>
  <si>
    <t>2/05/19/07/0593/027</t>
  </si>
  <si>
    <t>2/05/19/09/0594/078</t>
  </si>
  <si>
    <t>2/05/19/93/0595/007</t>
  </si>
  <si>
    <t>2/05/19/13/0596/170</t>
  </si>
  <si>
    <t>2/05/19/15/0597/290</t>
  </si>
  <si>
    <t>2/05/19/15/0598/291</t>
  </si>
  <si>
    <t>2/05/19/15/0599/292</t>
  </si>
  <si>
    <t>2/05/19/15/0600/308</t>
  </si>
  <si>
    <t>2/05/19/15/0601/307</t>
  </si>
  <si>
    <t>2/05/19/13/0603/002</t>
  </si>
  <si>
    <t>2/05/19/08/0604/046</t>
  </si>
  <si>
    <t>2/05/19/95/0605/002</t>
  </si>
  <si>
    <t>2/05/19/08/0606/010</t>
  </si>
  <si>
    <t>2/05/19/09/0607/020</t>
  </si>
  <si>
    <t>2/06/12/20/0609/333</t>
  </si>
  <si>
    <t>2/07/09/17/0610/092</t>
  </si>
  <si>
    <t>2/07/09/21/0611/397</t>
  </si>
  <si>
    <t>2/07/09/19/0612/097</t>
  </si>
  <si>
    <t>2/07/09/21/0613/424</t>
  </si>
  <si>
    <t>2/07/09/15/0614/309</t>
  </si>
  <si>
    <t>2/07/09/15/0615/282</t>
  </si>
  <si>
    <t>2/07/09/19/0616/062</t>
  </si>
  <si>
    <t>2/07/09/21/0618/419</t>
  </si>
  <si>
    <t>2/07/09/21/0619/423</t>
  </si>
  <si>
    <t>2/07/09/18/0620/043</t>
  </si>
  <si>
    <t>2/07/09/18/0621/042</t>
  </si>
  <si>
    <t>2/07/09/18/0622/041</t>
  </si>
  <si>
    <t>2/07/09/18/0623/040</t>
  </si>
  <si>
    <t>2/08/16/21/0624/425</t>
  </si>
  <si>
    <t>СВОД</t>
  </si>
  <si>
    <t>зем. Участок КДЦ</t>
  </si>
  <si>
    <t>1/03/09/12/0083/145</t>
  </si>
  <si>
    <t>Св-во о гос.регистрации права от 02.04.2010           23-АЖ 329090</t>
  </si>
  <si>
    <t>2/03/19/20/0277/000</t>
  </si>
  <si>
    <t>2/03/19/17/0278/000</t>
  </si>
  <si>
    <t>2/05/17/10/0444/000</t>
  </si>
  <si>
    <t>2/05/17/13/0445/000</t>
  </si>
  <si>
    <t>2/05/19/09/0451/000</t>
  </si>
  <si>
    <t>2/05/19/07/0608/034</t>
  </si>
  <si>
    <t>2/05/19/06/0515/028</t>
  </si>
  <si>
    <t>2/05/19/08/0514/016</t>
  </si>
  <si>
    <t>2/05/19/20/0333/000</t>
  </si>
  <si>
    <t>2/05/19/20/0334/000</t>
  </si>
  <si>
    <t>2/05/19/14/0401/174</t>
  </si>
  <si>
    <t>Распоряжение администрации Новоалексеев-ского сельского поселения Курганинского района от 27.12.2014 г.               № 54-р</t>
  </si>
  <si>
    <t>Распоряжение администрации Новоалексеевс-кого сельского поселения Курганинского района от 27.04.2022 г.    № 19-р</t>
  </si>
  <si>
    <t>1/04/12/22/0085/215</t>
  </si>
  <si>
    <t>1/04/12/22/0086/696</t>
  </si>
  <si>
    <t>1/04/12/22/0087/396</t>
  </si>
  <si>
    <t>Распоряжение администрации Новоалексеев-ского сельского поселения Курганинского района от 27.04.2022 г.            № 19-р</t>
  </si>
  <si>
    <t>1/03/09/22/0025/561</t>
  </si>
  <si>
    <t>Распоряжение администрации Новоалексеев-ского сельского поселения Курганинского района от 27.04.2022 г.           № 19-р</t>
  </si>
  <si>
    <t>1/03/09/22/0024/558</t>
  </si>
  <si>
    <t>1/03/09/22/0026/560</t>
  </si>
  <si>
    <t>1/03/09/22/0027/559</t>
  </si>
  <si>
    <t>Тротуар по ул. Ленина п. Высокий МБОУ СОШ № 18), Пятая группа (свыще 7 лет до 10 лет включительно)</t>
  </si>
  <si>
    <t>23:16:1002012:216</t>
  </si>
  <si>
    <t>Договор купли-продажи недвижимого имущества, выдан 03.04.2009 (№ гос. регистрации 23-23-08/010/2009-325, дата гос. регистрации 02.05.2009) Выписка из ЕГРН от 03.02.2023 г. № КУВИ-001/2023-25167847</t>
  </si>
  <si>
    <t>Постановление администрации МО Курганинский район № 889 от 15.04.2011 г., № гос. регистрации 23-23-08/021/2011-980, дата гос. регистрации 23.04.2011, выписка из ЕГРН № КУВИ-001/2023-25167847 от 03.02.2023г.</t>
  </si>
  <si>
    <t>Постановление администрации МО Курганинский район от 21.12.2021 г.             № 1475, № гос. регистрации 23:16:1003001:2074-23/265/2021-2, дата гос. регистрации 24.12.2021, выписка из ЕГРН № КУВИ-001/2023-25167847 от 03.02.2023г.</t>
  </si>
  <si>
    <t>№ 1074-КЗ от 28.07.2006, акт приема-передачи имущества, выдан 25.12.2006, № гос. регистрации 23:16:0000000:1422-23/265/2020-01, дата гос. регистрации 23.09.2020, Распоряжение администрации Новоалексеевского сельского поселения Курганинского района от 28.12.2020 г. № 61-р, выписка из ЕГРН от 03.02.2023 № КУВИ-001/2023-25167847</t>
  </si>
  <si>
    <t xml:space="preserve">Постановление администрации МО Курганинский район от 14.05.2021 г. № 497, (дата гос. регистрации 25.05.2021, номер гос. регистрации 23:16:1003001:1725-23/265/2021-1), выписка из ЕГРН от 03.02.2023 № КУВИ-001/2023-25167847 </t>
  </si>
  <si>
    <t>Распоряжение администрации Новоалексеевского сельского поселения  от 30.12.2022 г. № 71-р</t>
  </si>
  <si>
    <t>Распоряжение администрации Новоалексеевского сельского поселения  от 02.12.2021 г. № 62-р, Распоряжение администрации Новоалексеевского сельского поселения  от 30.12.2022 г.              № 71-р</t>
  </si>
  <si>
    <t>2/03/08/22/0283/542</t>
  </si>
  <si>
    <t>2/07/09/22/0620/556</t>
  </si>
  <si>
    <t>Выписка из ЕГРП от 30.12.2016 г.</t>
  </si>
  <si>
    <t>Водопровод (24 км.)</t>
  </si>
  <si>
    <t>Система наружнего уличного освещения (ВРУ-0,22 кВ опора № 8 ВЛИ-0,22кВ КТП-На-1-213 Л-2 и ВРУ-0,22 кВ опора № 19 ВЛИ-0,22 кВ КТП-На-1-213-Л-1) (2,06 км.)</t>
  </si>
  <si>
    <t>ст-ца Новоалексе-евская, ул. Красная (от трассы до ул. Колхозной, до ул. К. Маркса)</t>
  </si>
  <si>
    <t>с.Урмия,                ул. Заречная, ул. Почтовая-Магистраль-ная (участок № 1, участок № 2)</t>
  </si>
  <si>
    <t>Распоряжение администрации Новоалексеевс-кого сельского поселения Курганинского района от 30.12.2012 г.             № 26-р</t>
  </si>
  <si>
    <t>пос. Высокий, ул. Школьная, ул. Юбилейная, ул. Южная, ул. Северная,ул. Ленина, ул. Кузнечная</t>
  </si>
  <si>
    <t>Распоряжение администрации Новоалексеев-ского сельского поселения Курганинского района от 30.12.2012 г.           № 26-р</t>
  </si>
  <si>
    <t>№ 1074-КЗ от 28.07.2006, акт приема-передачи имущества, выдан 25.12.2006, № гос. регистрации 23:16:0602126:1300-23/265/2020-1, дата гос. регистрации 23.09.2020</t>
  </si>
  <si>
    <t>1/07/03/11/0108/217</t>
  </si>
  <si>
    <t>1/07/03/11/0109/221</t>
  </si>
  <si>
    <t>Св-во о гос регистра-ции права от 25.02.2011            23-АИ 664251 (Выписка из ЕГРН от 25.06.2021г.)</t>
  </si>
  <si>
    <t>1/07/03/11/0110/218</t>
  </si>
  <si>
    <t>Св-во о гос регистра-ции права от 25.02.2011 23-АИ 664252 (Выписка из ЕГРН от 25.06.2021г.)</t>
  </si>
  <si>
    <t>1/07/03/11/0111/220</t>
  </si>
  <si>
    <t>Св-во о гос регистра-ции права от 25.02.2011 23-АИ 664253 (Выписка из ЕГРН от 24.06.2021г)</t>
  </si>
  <si>
    <t>1/07/03/11/0112/222</t>
  </si>
  <si>
    <t>Св-во о гос регистра-ции права от 25.02.2011 23-АИ 664249 (Выписка из ЕГРН от 25.06.2021г.)</t>
  </si>
  <si>
    <t>2/02/17/22/0170/000</t>
  </si>
  <si>
    <t>2/02/17/22/0196/000</t>
  </si>
  <si>
    <t>2/02/17/22/0240/000</t>
  </si>
  <si>
    <t>2/03/07/21/0275/421</t>
  </si>
  <si>
    <t>2/03/08/22/0284/000</t>
  </si>
  <si>
    <t>2/04/13/08/0300/074</t>
  </si>
  <si>
    <t>2/04/13/08/0301/076</t>
  </si>
  <si>
    <t>2/04/13/08/0302/075</t>
  </si>
  <si>
    <t>2/04/13/19/0303/050</t>
  </si>
  <si>
    <t>2/05/19/07/0592/120</t>
  </si>
  <si>
    <t>2/05/19/22/0602/307</t>
  </si>
  <si>
    <t>Металическая конструкция для пешеходного перехода (х. Урмия,              ул. Заречная)</t>
  </si>
  <si>
    <t>2/07/09/22/0617/062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</si>
</sst>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ourier New"/>
      <family val="3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0" fillId="0" borderId="0" xfId="0" applyFont="1" applyFill="1"/>
    <xf numFmtId="0" fontId="10" fillId="0" borderId="1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11" fillId="0" borderId="0" xfId="0" applyNumberFormat="1" applyFont="1" applyAlignment="1">
      <alignment vertical="top"/>
    </xf>
    <xf numFmtId="0" fontId="11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11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/>
    <xf numFmtId="4" fontId="2" fillId="0" borderId="2" xfId="0" applyNumberFormat="1" applyFont="1" applyFill="1" applyBorder="1"/>
    <xf numFmtId="4" fontId="2" fillId="0" borderId="1" xfId="0" applyNumberFormat="1" applyFont="1" applyFill="1" applyBorder="1"/>
    <xf numFmtId="0" fontId="1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/>
    <xf numFmtId="2" fontId="10" fillId="0" borderId="0" xfId="0" applyNumberFormat="1" applyFont="1" applyFill="1"/>
    <xf numFmtId="0" fontId="9" fillId="0" borderId="0" xfId="0" applyFont="1" applyFill="1" applyAlignment="1"/>
    <xf numFmtId="14" fontId="7" fillId="0" borderId="1" xfId="0" applyNumberFormat="1" applyFont="1" applyFill="1" applyBorder="1" applyAlignment="1">
      <alignment horizontal="justify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/>
    <xf numFmtId="2" fontId="9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 vertical="top"/>
    </xf>
    <xf numFmtId="0" fontId="12" fillId="0" borderId="0" xfId="0" applyFont="1" applyFill="1"/>
    <xf numFmtId="2" fontId="12" fillId="0" borderId="0" xfId="0" applyNumberFormat="1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top"/>
    </xf>
    <xf numFmtId="4" fontId="9" fillId="0" borderId="3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/>
    <xf numFmtId="4" fontId="1" fillId="0" borderId="1" xfId="0" applyNumberFormat="1" applyFont="1" applyFill="1" applyBorder="1"/>
    <xf numFmtId="4" fontId="1" fillId="0" borderId="3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4" fillId="0" borderId="0" xfId="0" applyFont="1" applyFill="1"/>
    <xf numFmtId="4" fontId="2" fillId="0" borderId="0" xfId="0" applyNumberFormat="1" applyFont="1" applyFill="1"/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9" fillId="0" borderId="0" xfId="0" applyFont="1" applyFill="1"/>
    <xf numFmtId="0" fontId="10" fillId="0" borderId="7" xfId="0" applyFont="1" applyFill="1" applyBorder="1"/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/>
    </xf>
    <xf numFmtId="14" fontId="7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4" fontId="9" fillId="0" borderId="3" xfId="0" applyNumberFormat="1" applyFont="1" applyFill="1" applyBorder="1" applyAlignment="1"/>
    <xf numFmtId="0" fontId="9" fillId="0" borderId="4" xfId="0" applyFont="1" applyFill="1" applyBorder="1" applyAlignment="1"/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" fontId="9" fillId="0" borderId="0" xfId="0" applyNumberFormat="1" applyFont="1" applyFill="1" applyBorder="1"/>
    <xf numFmtId="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 applyAlignment="1"/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7EFA5C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92"/>
  <sheetViews>
    <sheetView topLeftCell="A145" workbookViewId="0">
      <selection activeCell="L5" sqref="A5:L5"/>
    </sheetView>
  </sheetViews>
  <sheetFormatPr defaultRowHeight="15.75"/>
  <cols>
    <col min="1" max="1" width="19" style="8" customWidth="1"/>
    <col min="2" max="2" width="14.7109375" style="8" customWidth="1"/>
    <col min="3" max="3" width="14" style="8" customWidth="1"/>
    <col min="4" max="4" width="10.7109375" style="8" customWidth="1"/>
    <col min="5" max="5" width="10.42578125" style="8" customWidth="1"/>
    <col min="6" max="6" width="15.7109375" style="37" customWidth="1"/>
    <col min="7" max="7" width="16.28515625" style="37" customWidth="1"/>
    <col min="8" max="8" width="15" style="37" customWidth="1"/>
    <col min="9" max="9" width="13.85546875" style="8" customWidth="1"/>
    <col min="10" max="10" width="17.7109375" style="8" customWidth="1"/>
    <col min="11" max="11" width="16" style="38" customWidth="1"/>
    <col min="12" max="12" width="14.28515625" style="8" customWidth="1"/>
    <col min="13" max="13" width="9.140625" style="8"/>
    <col min="14" max="14" width="13.140625" style="8" bestFit="1" customWidth="1"/>
    <col min="15" max="16384" width="9.140625" style="8"/>
  </cols>
  <sheetData>
    <row r="1" spans="1:14" ht="17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4" ht="17.25" customHeight="1">
      <c r="A2" s="126" t="s">
        <v>552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17.25" customHeight="1">
      <c r="A3" s="127" t="s">
        <v>726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4" ht="21" customHeight="1">
      <c r="A4" s="127" t="s">
        <v>540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4" ht="189.75" customHeight="1">
      <c r="A5" s="2" t="s">
        <v>144</v>
      </c>
      <c r="B5" s="2" t="s">
        <v>366</v>
      </c>
      <c r="C5" s="2" t="s">
        <v>359</v>
      </c>
      <c r="D5" s="2" t="s">
        <v>651</v>
      </c>
      <c r="E5" s="2" t="s">
        <v>314</v>
      </c>
      <c r="F5" s="4" t="s">
        <v>315</v>
      </c>
      <c r="G5" s="4" t="s">
        <v>729</v>
      </c>
      <c r="H5" s="4" t="s">
        <v>727</v>
      </c>
      <c r="I5" s="2" t="s">
        <v>643</v>
      </c>
      <c r="J5" s="2" t="s">
        <v>367</v>
      </c>
      <c r="K5" s="2" t="s">
        <v>649</v>
      </c>
      <c r="L5" s="2" t="s">
        <v>650</v>
      </c>
      <c r="N5" s="28"/>
    </row>
    <row r="6" spans="1:14" s="48" customFormat="1" ht="17.25" customHeight="1">
      <c r="A6" s="81" t="s">
        <v>550</v>
      </c>
      <c r="B6" s="82"/>
      <c r="C6" s="8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255" customHeight="1">
      <c r="A7" s="2" t="s">
        <v>542</v>
      </c>
      <c r="B7" s="58" t="s">
        <v>812</v>
      </c>
      <c r="C7" s="2" t="s">
        <v>661</v>
      </c>
      <c r="D7" s="11" t="s">
        <v>1406</v>
      </c>
      <c r="E7" s="2" t="s">
        <v>1</v>
      </c>
      <c r="F7" s="84">
        <v>400000</v>
      </c>
      <c r="G7" s="4">
        <v>182856.78</v>
      </c>
      <c r="H7" s="4">
        <v>0</v>
      </c>
      <c r="I7" s="5">
        <v>40148</v>
      </c>
      <c r="J7" s="2" t="s">
        <v>1407</v>
      </c>
      <c r="K7" s="2" t="s">
        <v>644</v>
      </c>
      <c r="L7" s="9"/>
    </row>
    <row r="8" spans="1:14" ht="97.5" customHeight="1">
      <c r="A8" s="56" t="s">
        <v>903</v>
      </c>
      <c r="B8" s="58" t="s">
        <v>665</v>
      </c>
      <c r="C8" s="2" t="s">
        <v>3</v>
      </c>
      <c r="D8" s="11" t="s">
        <v>4</v>
      </c>
      <c r="E8" s="2" t="s">
        <v>5</v>
      </c>
      <c r="F8" s="4">
        <v>1837865.98</v>
      </c>
      <c r="G8" s="4">
        <v>1150483.5</v>
      </c>
      <c r="H8" s="4">
        <v>13289307</v>
      </c>
      <c r="I8" s="5">
        <v>39444</v>
      </c>
      <c r="J8" s="2" t="s">
        <v>819</v>
      </c>
      <c r="K8" s="2" t="s">
        <v>644</v>
      </c>
      <c r="L8" s="2" t="s">
        <v>639</v>
      </c>
    </row>
    <row r="9" spans="1:14" ht="129" customHeight="1">
      <c r="A9" s="2" t="s">
        <v>902</v>
      </c>
      <c r="B9" s="58" t="s">
        <v>666</v>
      </c>
      <c r="C9" s="2" t="s">
        <v>6</v>
      </c>
      <c r="D9" s="11" t="s">
        <v>7</v>
      </c>
      <c r="E9" s="2" t="s">
        <v>8</v>
      </c>
      <c r="F9" s="4">
        <v>724897.96</v>
      </c>
      <c r="G9" s="4">
        <v>520736.74</v>
      </c>
      <c r="H9" s="4">
        <v>11550774</v>
      </c>
      <c r="I9" s="5">
        <v>39444</v>
      </c>
      <c r="J9" s="2" t="s">
        <v>818</v>
      </c>
      <c r="K9" s="2" t="s">
        <v>644</v>
      </c>
      <c r="L9" s="2" t="s">
        <v>838</v>
      </c>
    </row>
    <row r="10" spans="1:14" ht="20.25" customHeight="1">
      <c r="A10" s="53" t="s">
        <v>551</v>
      </c>
      <c r="B10" s="54"/>
      <c r="C10" s="54"/>
      <c r="D10" s="54"/>
      <c r="E10" s="55"/>
      <c r="F10" s="6">
        <f>SUM(F7:F9)</f>
        <v>2962763.94</v>
      </c>
      <c r="G10" s="6">
        <f>SUM(G7:G9)</f>
        <v>1854077.02</v>
      </c>
      <c r="H10" s="6">
        <f>SUM(H7:H9)</f>
        <v>24840081</v>
      </c>
      <c r="I10" s="30"/>
      <c r="J10" s="11"/>
      <c r="K10" s="2"/>
      <c r="L10" s="9"/>
    </row>
    <row r="11" spans="1:14" ht="20.25" customHeight="1">
      <c r="A11" s="131" t="s">
        <v>547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4" ht="126.75" customHeight="1">
      <c r="A12" s="2" t="s">
        <v>543</v>
      </c>
      <c r="B12" s="58" t="s">
        <v>667</v>
      </c>
      <c r="C12" s="2" t="s">
        <v>544</v>
      </c>
      <c r="D12" s="2" t="s">
        <v>78</v>
      </c>
      <c r="E12" s="2" t="s">
        <v>79</v>
      </c>
      <c r="F12" s="4">
        <v>10000</v>
      </c>
      <c r="G12" s="4">
        <v>10000</v>
      </c>
      <c r="H12" s="4">
        <v>0</v>
      </c>
      <c r="I12" s="5">
        <v>41008</v>
      </c>
      <c r="J12" s="2" t="s">
        <v>646</v>
      </c>
      <c r="K12" s="2" t="s">
        <v>644</v>
      </c>
      <c r="L12" s="2" t="s">
        <v>619</v>
      </c>
    </row>
    <row r="13" spans="1:14" ht="146.25" customHeight="1">
      <c r="A13" s="2" t="s">
        <v>848</v>
      </c>
      <c r="B13" s="58" t="s">
        <v>834</v>
      </c>
      <c r="C13" s="2" t="s">
        <v>537</v>
      </c>
      <c r="D13" s="2" t="s">
        <v>835</v>
      </c>
      <c r="E13" s="2" t="s">
        <v>836</v>
      </c>
      <c r="F13" s="4">
        <v>1357651.02</v>
      </c>
      <c r="G13" s="4">
        <v>15085.02</v>
      </c>
      <c r="H13" s="4">
        <v>0</v>
      </c>
      <c r="I13" s="5">
        <v>44760</v>
      </c>
      <c r="J13" s="2" t="s">
        <v>837</v>
      </c>
      <c r="K13" s="2" t="s">
        <v>644</v>
      </c>
      <c r="L13" s="2" t="s">
        <v>619</v>
      </c>
    </row>
    <row r="14" spans="1:14" ht="143.25" customHeight="1">
      <c r="A14" s="2" t="s">
        <v>545</v>
      </c>
      <c r="B14" s="58" t="s">
        <v>668</v>
      </c>
      <c r="C14" s="2" t="s">
        <v>660</v>
      </c>
      <c r="D14" s="2" t="s">
        <v>2</v>
      </c>
      <c r="E14" s="2" t="s">
        <v>613</v>
      </c>
      <c r="F14" s="4">
        <v>13042</v>
      </c>
      <c r="G14" s="4">
        <v>13042</v>
      </c>
      <c r="H14" s="4">
        <v>0</v>
      </c>
      <c r="I14" s="5">
        <v>40091</v>
      </c>
      <c r="J14" s="2" t="s">
        <v>669</v>
      </c>
      <c r="K14" s="2" t="s">
        <v>644</v>
      </c>
      <c r="L14" s="2" t="s">
        <v>619</v>
      </c>
    </row>
    <row r="15" spans="1:14" ht="146.25" customHeight="1">
      <c r="A15" s="2" t="s">
        <v>546</v>
      </c>
      <c r="B15" s="58" t="s">
        <v>1417</v>
      </c>
      <c r="C15" s="2" t="s">
        <v>358</v>
      </c>
      <c r="D15" s="2" t="s">
        <v>2</v>
      </c>
      <c r="E15" s="2" t="s">
        <v>829</v>
      </c>
      <c r="F15" s="4">
        <v>6682582.46</v>
      </c>
      <c r="G15" s="4">
        <v>2764953.56</v>
      </c>
      <c r="H15" s="4">
        <v>0</v>
      </c>
      <c r="I15" s="5">
        <v>40091</v>
      </c>
      <c r="J15" s="2" t="s">
        <v>645</v>
      </c>
      <c r="K15" s="2" t="s">
        <v>644</v>
      </c>
      <c r="L15" s="2" t="s">
        <v>619</v>
      </c>
    </row>
    <row r="16" spans="1:14" ht="94.5" customHeight="1">
      <c r="A16" s="2" t="s">
        <v>849</v>
      </c>
      <c r="B16" s="58" t="s">
        <v>80</v>
      </c>
      <c r="C16" s="2" t="s">
        <v>358</v>
      </c>
      <c r="D16" s="2" t="s">
        <v>2</v>
      </c>
      <c r="E16" s="2" t="s">
        <v>2</v>
      </c>
      <c r="F16" s="4">
        <v>107271</v>
      </c>
      <c r="G16" s="4">
        <v>107271</v>
      </c>
      <c r="H16" s="4">
        <v>0</v>
      </c>
      <c r="I16" s="5">
        <v>40091</v>
      </c>
      <c r="J16" s="2" t="s">
        <v>662</v>
      </c>
      <c r="K16" s="2" t="s">
        <v>644</v>
      </c>
      <c r="L16" s="2" t="s">
        <v>619</v>
      </c>
    </row>
    <row r="17" spans="1:12" ht="195" customHeight="1">
      <c r="A17" s="3" t="s">
        <v>610</v>
      </c>
      <c r="B17" s="7" t="s">
        <v>749</v>
      </c>
      <c r="C17" s="2" t="s">
        <v>365</v>
      </c>
      <c r="D17" s="2" t="s">
        <v>2</v>
      </c>
      <c r="E17" s="2" t="s">
        <v>85</v>
      </c>
      <c r="F17" s="4">
        <v>63400</v>
      </c>
      <c r="G17" s="4">
        <v>63400</v>
      </c>
      <c r="H17" s="4">
        <v>0</v>
      </c>
      <c r="I17" s="5">
        <v>43420</v>
      </c>
      <c r="J17" s="2" t="s">
        <v>654</v>
      </c>
      <c r="K17" s="2" t="s">
        <v>647</v>
      </c>
      <c r="L17" s="9"/>
    </row>
    <row r="18" spans="1:12" ht="206.25" customHeight="1">
      <c r="A18" s="3" t="s">
        <v>850</v>
      </c>
      <c r="B18" s="7" t="s">
        <v>748</v>
      </c>
      <c r="C18" s="2" t="s">
        <v>384</v>
      </c>
      <c r="D18" s="2" t="s">
        <v>2</v>
      </c>
      <c r="E18" s="2" t="s">
        <v>85</v>
      </c>
      <c r="F18" s="4">
        <v>99500</v>
      </c>
      <c r="G18" s="4">
        <v>0</v>
      </c>
      <c r="H18" s="4">
        <v>0</v>
      </c>
      <c r="I18" s="5">
        <v>43010</v>
      </c>
      <c r="J18" s="2" t="s">
        <v>398</v>
      </c>
      <c r="K18" s="2" t="s">
        <v>647</v>
      </c>
      <c r="L18" s="9"/>
    </row>
    <row r="19" spans="1:12" ht="158.25" customHeight="1">
      <c r="A19" s="3" t="s">
        <v>851</v>
      </c>
      <c r="B19" s="58" t="s">
        <v>753</v>
      </c>
      <c r="C19" s="2" t="s">
        <v>365</v>
      </c>
      <c r="D19" s="2" t="s">
        <v>2</v>
      </c>
      <c r="E19" s="2" t="s">
        <v>83</v>
      </c>
      <c r="F19" s="4">
        <v>50011</v>
      </c>
      <c r="G19" s="4">
        <v>18456.47</v>
      </c>
      <c r="H19" s="4">
        <v>0</v>
      </c>
      <c r="I19" s="5">
        <v>41273</v>
      </c>
      <c r="J19" s="2" t="s">
        <v>396</v>
      </c>
      <c r="K19" s="2" t="s">
        <v>647</v>
      </c>
      <c r="L19" s="9"/>
    </row>
    <row r="20" spans="1:12" ht="158.25" customHeight="1">
      <c r="A20" s="3" t="s">
        <v>852</v>
      </c>
      <c r="B20" s="58" t="s">
        <v>753</v>
      </c>
      <c r="C20" s="2" t="s">
        <v>659</v>
      </c>
      <c r="D20" s="2" t="s">
        <v>2</v>
      </c>
      <c r="E20" s="2" t="s">
        <v>83</v>
      </c>
      <c r="F20" s="4">
        <v>50000</v>
      </c>
      <c r="G20" s="4">
        <v>22653.58</v>
      </c>
      <c r="H20" s="4">
        <v>0</v>
      </c>
      <c r="I20" s="5">
        <v>41273</v>
      </c>
      <c r="J20" s="2" t="s">
        <v>396</v>
      </c>
      <c r="K20" s="2" t="s">
        <v>647</v>
      </c>
      <c r="L20" s="9"/>
    </row>
    <row r="21" spans="1:12" ht="146.25" customHeight="1">
      <c r="A21" s="3" t="s">
        <v>853</v>
      </c>
      <c r="B21" s="58" t="s">
        <v>750</v>
      </c>
      <c r="C21" s="2" t="s">
        <v>1419</v>
      </c>
      <c r="D21" s="2" t="s">
        <v>2</v>
      </c>
      <c r="E21" s="2" t="s">
        <v>81</v>
      </c>
      <c r="F21" s="4">
        <v>746670</v>
      </c>
      <c r="G21" s="4">
        <v>0</v>
      </c>
      <c r="H21" s="4">
        <v>0</v>
      </c>
      <c r="I21" s="5">
        <v>40177</v>
      </c>
      <c r="J21" s="2" t="s">
        <v>395</v>
      </c>
      <c r="K21" s="2" t="s">
        <v>647</v>
      </c>
      <c r="L21" s="9"/>
    </row>
    <row r="22" spans="1:12" ht="141.75" customHeight="1">
      <c r="A22" s="3" t="s">
        <v>854</v>
      </c>
      <c r="B22" s="58" t="s">
        <v>751</v>
      </c>
      <c r="C22" s="2" t="s">
        <v>1420</v>
      </c>
      <c r="D22" s="2" t="s">
        <v>2</v>
      </c>
      <c r="E22" s="2" t="s">
        <v>82</v>
      </c>
      <c r="F22" s="4">
        <v>730316</v>
      </c>
      <c r="G22" s="4">
        <v>0</v>
      </c>
      <c r="H22" s="4">
        <v>0</v>
      </c>
      <c r="I22" s="5">
        <v>41273</v>
      </c>
      <c r="J22" s="2" t="s">
        <v>1421</v>
      </c>
      <c r="K22" s="2" t="s">
        <v>647</v>
      </c>
      <c r="L22" s="9"/>
    </row>
    <row r="23" spans="1:12" ht="161.25" customHeight="1">
      <c r="A23" s="3" t="s">
        <v>855</v>
      </c>
      <c r="B23" s="11" t="s">
        <v>752</v>
      </c>
      <c r="C23" s="2" t="s">
        <v>1422</v>
      </c>
      <c r="D23" s="2" t="s">
        <v>2</v>
      </c>
      <c r="E23" s="2">
        <v>3.2360000000000002</v>
      </c>
      <c r="F23" s="4">
        <v>807141.11</v>
      </c>
      <c r="G23" s="4">
        <v>0</v>
      </c>
      <c r="H23" s="4">
        <v>0</v>
      </c>
      <c r="I23" s="5">
        <v>41273</v>
      </c>
      <c r="J23" s="2" t="s">
        <v>1423</v>
      </c>
      <c r="K23" s="2" t="s">
        <v>647</v>
      </c>
      <c r="L23" s="9"/>
    </row>
    <row r="24" spans="1:12" ht="239.25" customHeight="1">
      <c r="A24" s="3" t="s">
        <v>856</v>
      </c>
      <c r="B24" s="7" t="s">
        <v>1418</v>
      </c>
      <c r="C24" s="2" t="s">
        <v>397</v>
      </c>
      <c r="D24" s="2" t="s">
        <v>2</v>
      </c>
      <c r="E24" s="2" t="s">
        <v>84</v>
      </c>
      <c r="F24" s="4">
        <v>360500</v>
      </c>
      <c r="G24" s="4">
        <v>72100.08</v>
      </c>
      <c r="H24" s="4">
        <v>0</v>
      </c>
      <c r="I24" s="5">
        <v>42000</v>
      </c>
      <c r="J24" s="2" t="s">
        <v>1394</v>
      </c>
      <c r="K24" s="2" t="s">
        <v>647</v>
      </c>
      <c r="L24" s="9"/>
    </row>
    <row r="25" spans="1:12" ht="303.75" customHeight="1">
      <c r="A25" s="3" t="s">
        <v>857</v>
      </c>
      <c r="B25" s="7" t="s">
        <v>756</v>
      </c>
      <c r="C25" s="2" t="s">
        <v>365</v>
      </c>
      <c r="D25" s="2" t="s">
        <v>2</v>
      </c>
      <c r="E25" s="2" t="s">
        <v>757</v>
      </c>
      <c r="F25" s="4">
        <v>488468</v>
      </c>
      <c r="G25" s="4">
        <v>97693.68</v>
      </c>
      <c r="H25" s="4">
        <v>0</v>
      </c>
      <c r="I25" s="5">
        <v>44193</v>
      </c>
      <c r="J25" s="2" t="s">
        <v>675</v>
      </c>
      <c r="K25" s="2" t="s">
        <v>647</v>
      </c>
      <c r="L25" s="9"/>
    </row>
    <row r="26" spans="1:12" ht="20.25" customHeight="1">
      <c r="A26" s="128" t="s">
        <v>551</v>
      </c>
      <c r="B26" s="129"/>
      <c r="C26" s="129"/>
      <c r="D26" s="130"/>
      <c r="E26" s="10"/>
      <c r="F26" s="6">
        <f>SUM(F12:F25)</f>
        <v>11566552.59</v>
      </c>
      <c r="G26" s="6">
        <f>SUM(G12:G25)</f>
        <v>3184655.3900000006</v>
      </c>
      <c r="H26" s="59">
        <f>SUM(H12:H25)</f>
        <v>0</v>
      </c>
      <c r="I26" s="31"/>
      <c r="J26" s="10"/>
      <c r="K26" s="10"/>
      <c r="L26" s="32"/>
    </row>
    <row r="27" spans="1:12" ht="22.5" customHeight="1">
      <c r="A27" s="131" t="s">
        <v>548</v>
      </c>
      <c r="B27" s="132"/>
      <c r="C27" s="132"/>
      <c r="D27" s="132"/>
      <c r="E27" s="47"/>
      <c r="F27" s="60"/>
      <c r="G27" s="60"/>
      <c r="H27" s="60"/>
      <c r="I27" s="47"/>
      <c r="J27" s="47"/>
      <c r="K27" s="47"/>
      <c r="L27" s="47"/>
    </row>
    <row r="28" spans="1:12" ht="191.25" customHeight="1">
      <c r="A28" s="3" t="s">
        <v>858</v>
      </c>
      <c r="B28" s="7" t="s">
        <v>728</v>
      </c>
      <c r="C28" s="2" t="s">
        <v>483</v>
      </c>
      <c r="D28" s="2" t="s">
        <v>485</v>
      </c>
      <c r="E28" s="2" t="s">
        <v>484</v>
      </c>
      <c r="F28" s="4">
        <v>224747.41</v>
      </c>
      <c r="G28" s="4">
        <v>0</v>
      </c>
      <c r="H28" s="4">
        <v>0</v>
      </c>
      <c r="I28" s="5">
        <v>44193</v>
      </c>
      <c r="J28" s="2" t="s">
        <v>1424</v>
      </c>
      <c r="K28" s="2" t="s">
        <v>647</v>
      </c>
      <c r="L28" s="9"/>
    </row>
    <row r="29" spans="1:12" ht="342" customHeight="1">
      <c r="A29" s="3" t="s">
        <v>859</v>
      </c>
      <c r="B29" s="7" t="s">
        <v>670</v>
      </c>
      <c r="C29" s="2" t="s">
        <v>425</v>
      </c>
      <c r="D29" s="2" t="s">
        <v>521</v>
      </c>
      <c r="E29" s="2" t="s">
        <v>730</v>
      </c>
      <c r="F29" s="4">
        <v>19041.63</v>
      </c>
      <c r="G29" s="4">
        <v>0</v>
      </c>
      <c r="H29" s="4">
        <v>0</v>
      </c>
      <c r="I29" s="5">
        <v>44193</v>
      </c>
      <c r="J29" s="2" t="s">
        <v>1410</v>
      </c>
      <c r="K29" s="2" t="s">
        <v>647</v>
      </c>
      <c r="L29" s="9"/>
    </row>
    <row r="30" spans="1:12" ht="144.75" customHeight="1">
      <c r="A30" s="3" t="s">
        <v>860</v>
      </c>
      <c r="B30" s="7" t="s">
        <v>671</v>
      </c>
      <c r="C30" s="2" t="s">
        <v>10</v>
      </c>
      <c r="D30" s="2" t="s">
        <v>522</v>
      </c>
      <c r="E30" s="2" t="s">
        <v>523</v>
      </c>
      <c r="F30" s="4">
        <v>235297.03</v>
      </c>
      <c r="G30" s="4">
        <v>0</v>
      </c>
      <c r="H30" s="4">
        <v>0</v>
      </c>
      <c r="I30" s="5">
        <v>44193</v>
      </c>
      <c r="J30" s="2" t="s">
        <v>676</v>
      </c>
      <c r="K30" s="2" t="s">
        <v>647</v>
      </c>
      <c r="L30" s="9"/>
    </row>
    <row r="31" spans="1:12" ht="205.5" customHeight="1">
      <c r="A31" s="3" t="s">
        <v>861</v>
      </c>
      <c r="B31" s="7" t="s">
        <v>672</v>
      </c>
      <c r="C31" s="2" t="s">
        <v>404</v>
      </c>
      <c r="D31" s="2" t="s">
        <v>677</v>
      </c>
      <c r="E31" s="2" t="s">
        <v>95</v>
      </c>
      <c r="F31" s="4">
        <v>3732987</v>
      </c>
      <c r="G31" s="4">
        <v>1066567.6799999999</v>
      </c>
      <c r="H31" s="4">
        <v>0</v>
      </c>
      <c r="I31" s="5">
        <v>44193</v>
      </c>
      <c r="J31" s="2" t="s">
        <v>678</v>
      </c>
      <c r="K31" s="2" t="s">
        <v>647</v>
      </c>
      <c r="L31" s="9"/>
    </row>
    <row r="32" spans="1:12" ht="224.25" customHeight="1">
      <c r="A32" s="3" t="s">
        <v>862</v>
      </c>
      <c r="B32" s="7" t="s">
        <v>673</v>
      </c>
      <c r="C32" s="2" t="s">
        <v>658</v>
      </c>
      <c r="D32" s="2" t="s">
        <v>679</v>
      </c>
      <c r="E32" s="2" t="s">
        <v>104</v>
      </c>
      <c r="F32" s="4">
        <v>1014750.47</v>
      </c>
      <c r="G32" s="4">
        <v>289928.64</v>
      </c>
      <c r="H32" s="4">
        <v>0</v>
      </c>
      <c r="I32" s="5">
        <v>44193</v>
      </c>
      <c r="J32" s="2" t="s">
        <v>678</v>
      </c>
      <c r="K32" s="2" t="s">
        <v>652</v>
      </c>
      <c r="L32" s="9"/>
    </row>
    <row r="33" spans="1:12" ht="203.25" customHeight="1">
      <c r="A33" s="3" t="s">
        <v>863</v>
      </c>
      <c r="B33" s="7" t="s">
        <v>674</v>
      </c>
      <c r="C33" s="2" t="s">
        <v>657</v>
      </c>
      <c r="D33" s="2" t="s">
        <v>680</v>
      </c>
      <c r="E33" s="2" t="s">
        <v>94</v>
      </c>
      <c r="F33" s="4">
        <v>1353000.63</v>
      </c>
      <c r="G33" s="4">
        <v>386571.6</v>
      </c>
      <c r="H33" s="4">
        <v>0</v>
      </c>
      <c r="I33" s="5">
        <v>44193</v>
      </c>
      <c r="J33" s="2" t="s">
        <v>678</v>
      </c>
      <c r="K33" s="2" t="s">
        <v>647</v>
      </c>
      <c r="L33" s="9"/>
    </row>
    <row r="34" spans="1:12" ht="189" customHeight="1">
      <c r="A34" s="3" t="s">
        <v>1402</v>
      </c>
      <c r="B34" s="7" t="s">
        <v>732</v>
      </c>
      <c r="C34" s="2" t="s">
        <v>733</v>
      </c>
      <c r="D34" s="2" t="s">
        <v>734</v>
      </c>
      <c r="E34" s="2" t="s">
        <v>735</v>
      </c>
      <c r="F34" s="4">
        <v>1592211.57</v>
      </c>
      <c r="G34" s="4">
        <v>35382.480000000003</v>
      </c>
      <c r="H34" s="4">
        <v>1353000.63</v>
      </c>
      <c r="I34" s="5">
        <v>44678</v>
      </c>
      <c r="J34" s="2" t="s">
        <v>1401</v>
      </c>
      <c r="K34" s="2" t="s">
        <v>652</v>
      </c>
      <c r="L34" s="9"/>
    </row>
    <row r="35" spans="1:12" ht="156.75" customHeight="1">
      <c r="A35" s="3" t="s">
        <v>1400</v>
      </c>
      <c r="B35" s="7" t="s">
        <v>736</v>
      </c>
      <c r="C35" s="2" t="s">
        <v>737</v>
      </c>
      <c r="D35" s="2" t="s">
        <v>738</v>
      </c>
      <c r="E35" s="2" t="s">
        <v>739</v>
      </c>
      <c r="F35" s="4">
        <v>679085.7</v>
      </c>
      <c r="G35" s="4">
        <v>15090.8</v>
      </c>
      <c r="H35" s="4">
        <v>676500.32</v>
      </c>
      <c r="I35" s="5">
        <v>44678</v>
      </c>
      <c r="J35" s="2" t="s">
        <v>1399</v>
      </c>
      <c r="K35" s="2" t="s">
        <v>652</v>
      </c>
      <c r="L35" s="9"/>
    </row>
    <row r="36" spans="1:12" ht="156.75" customHeight="1">
      <c r="A36" s="3" t="s">
        <v>1403</v>
      </c>
      <c r="B36" s="7" t="s">
        <v>740</v>
      </c>
      <c r="C36" s="2" t="s">
        <v>741</v>
      </c>
      <c r="D36" s="2" t="s">
        <v>742</v>
      </c>
      <c r="E36" s="2" t="s">
        <v>743</v>
      </c>
      <c r="F36" s="4">
        <v>3023102.15</v>
      </c>
      <c r="G36" s="4">
        <v>67180.08</v>
      </c>
      <c r="H36" s="4">
        <v>3019815.85</v>
      </c>
      <c r="I36" s="5">
        <v>44678</v>
      </c>
      <c r="J36" s="2" t="s">
        <v>1401</v>
      </c>
      <c r="K36" s="2" t="s">
        <v>652</v>
      </c>
      <c r="L36" s="9"/>
    </row>
    <row r="37" spans="1:12" ht="156.75" customHeight="1">
      <c r="A37" s="3" t="s">
        <v>1404</v>
      </c>
      <c r="B37" s="7" t="s">
        <v>744</v>
      </c>
      <c r="C37" s="2" t="s">
        <v>745</v>
      </c>
      <c r="D37" s="2" t="s">
        <v>746</v>
      </c>
      <c r="E37" s="2" t="s">
        <v>747</v>
      </c>
      <c r="F37" s="4">
        <v>1127500.53</v>
      </c>
      <c r="G37" s="4">
        <v>25055.599999999999</v>
      </c>
      <c r="H37" s="4">
        <v>1127500.53</v>
      </c>
      <c r="I37" s="5">
        <v>44678</v>
      </c>
      <c r="J37" s="2" t="s">
        <v>1401</v>
      </c>
      <c r="K37" s="2" t="s">
        <v>652</v>
      </c>
      <c r="L37" s="9"/>
    </row>
    <row r="38" spans="1:12" ht="108.95" customHeight="1">
      <c r="A38" s="3" t="s">
        <v>718</v>
      </c>
      <c r="B38" s="7" t="s">
        <v>411</v>
      </c>
      <c r="C38" s="2" t="s">
        <v>419</v>
      </c>
      <c r="D38" s="2" t="s">
        <v>2</v>
      </c>
      <c r="E38" s="2" t="s">
        <v>116</v>
      </c>
      <c r="F38" s="4">
        <v>0</v>
      </c>
      <c r="G38" s="4">
        <v>0</v>
      </c>
      <c r="H38" s="4">
        <v>0</v>
      </c>
      <c r="I38" s="5">
        <v>38926</v>
      </c>
      <c r="J38" s="2" t="s">
        <v>89</v>
      </c>
      <c r="K38" s="2" t="s">
        <v>644</v>
      </c>
      <c r="L38" s="9"/>
    </row>
    <row r="39" spans="1:12" ht="108.95" customHeight="1">
      <c r="A39" s="3" t="s">
        <v>553</v>
      </c>
      <c r="B39" s="7" t="s">
        <v>682</v>
      </c>
      <c r="C39" s="2" t="s">
        <v>423</v>
      </c>
      <c r="D39" s="2" t="s">
        <v>2</v>
      </c>
      <c r="E39" s="2" t="s">
        <v>94</v>
      </c>
      <c r="F39" s="4">
        <v>0</v>
      </c>
      <c r="G39" s="4">
        <v>0</v>
      </c>
      <c r="H39" s="4">
        <v>0</v>
      </c>
      <c r="I39" s="5">
        <v>38926</v>
      </c>
      <c r="J39" s="2" t="s">
        <v>89</v>
      </c>
      <c r="K39" s="2" t="s">
        <v>644</v>
      </c>
      <c r="L39" s="9"/>
    </row>
    <row r="40" spans="1:12" ht="108.95" customHeight="1">
      <c r="A40" s="3" t="s">
        <v>554</v>
      </c>
      <c r="B40" s="7" t="s">
        <v>683</v>
      </c>
      <c r="C40" s="2" t="s">
        <v>424</v>
      </c>
      <c r="D40" s="2" t="s">
        <v>2</v>
      </c>
      <c r="E40" s="2" t="s">
        <v>119</v>
      </c>
      <c r="F40" s="4">
        <v>0</v>
      </c>
      <c r="G40" s="4">
        <v>0</v>
      </c>
      <c r="H40" s="4">
        <v>0</v>
      </c>
      <c r="I40" s="5">
        <v>38926</v>
      </c>
      <c r="J40" s="2" t="s">
        <v>89</v>
      </c>
      <c r="K40" s="2" t="s">
        <v>644</v>
      </c>
      <c r="L40" s="9"/>
    </row>
    <row r="41" spans="1:12" ht="108.95" customHeight="1">
      <c r="A41" s="3" t="s">
        <v>555</v>
      </c>
      <c r="B41" s="7" t="s">
        <v>684</v>
      </c>
      <c r="C41" s="2" t="s">
        <v>418</v>
      </c>
      <c r="D41" s="2" t="s">
        <v>2</v>
      </c>
      <c r="E41" s="2" t="s">
        <v>120</v>
      </c>
      <c r="F41" s="4">
        <v>0</v>
      </c>
      <c r="G41" s="4">
        <v>0</v>
      </c>
      <c r="H41" s="4">
        <v>0</v>
      </c>
      <c r="I41" s="5">
        <v>38926</v>
      </c>
      <c r="J41" s="2" t="s">
        <v>89</v>
      </c>
      <c r="K41" s="2" t="s">
        <v>644</v>
      </c>
      <c r="L41" s="9"/>
    </row>
    <row r="42" spans="1:12" ht="108.95" customHeight="1">
      <c r="A42" s="3" t="s">
        <v>556</v>
      </c>
      <c r="B42" s="7" t="s">
        <v>684</v>
      </c>
      <c r="C42" s="2" t="s">
        <v>416</v>
      </c>
      <c r="D42" s="2" t="s">
        <v>2</v>
      </c>
      <c r="E42" s="2" t="s">
        <v>120</v>
      </c>
      <c r="F42" s="4">
        <v>0</v>
      </c>
      <c r="G42" s="4">
        <v>0</v>
      </c>
      <c r="H42" s="4">
        <v>0</v>
      </c>
      <c r="I42" s="5">
        <v>38926</v>
      </c>
      <c r="J42" s="2" t="s">
        <v>89</v>
      </c>
      <c r="K42" s="2" t="s">
        <v>644</v>
      </c>
      <c r="L42" s="9"/>
    </row>
    <row r="43" spans="1:12" ht="108.95" customHeight="1">
      <c r="A43" s="3" t="s">
        <v>557</v>
      </c>
      <c r="B43" s="7" t="s">
        <v>685</v>
      </c>
      <c r="C43" s="2" t="s">
        <v>412</v>
      </c>
      <c r="D43" s="2" t="s">
        <v>2</v>
      </c>
      <c r="E43" s="2" t="s">
        <v>113</v>
      </c>
      <c r="F43" s="4">
        <v>0</v>
      </c>
      <c r="G43" s="4">
        <v>0</v>
      </c>
      <c r="H43" s="4">
        <v>0</v>
      </c>
      <c r="I43" s="5">
        <v>38926</v>
      </c>
      <c r="J43" s="2" t="s">
        <v>89</v>
      </c>
      <c r="K43" s="2" t="s">
        <v>644</v>
      </c>
      <c r="L43" s="9"/>
    </row>
    <row r="44" spans="1:12" ht="108.95" customHeight="1">
      <c r="A44" s="3" t="s">
        <v>558</v>
      </c>
      <c r="B44" s="7" t="s">
        <v>686</v>
      </c>
      <c r="C44" s="2" t="s">
        <v>410</v>
      </c>
      <c r="D44" s="2" t="s">
        <v>2</v>
      </c>
      <c r="E44" s="2" t="s">
        <v>121</v>
      </c>
      <c r="F44" s="4">
        <v>0</v>
      </c>
      <c r="G44" s="4">
        <v>0</v>
      </c>
      <c r="H44" s="4">
        <v>0</v>
      </c>
      <c r="I44" s="5">
        <v>38926</v>
      </c>
      <c r="J44" s="2" t="s">
        <v>89</v>
      </c>
      <c r="K44" s="2" t="s">
        <v>644</v>
      </c>
      <c r="L44" s="9"/>
    </row>
    <row r="45" spans="1:12" ht="108.95" customHeight="1">
      <c r="A45" s="3" t="s">
        <v>559</v>
      </c>
      <c r="B45" s="7" t="s">
        <v>687</v>
      </c>
      <c r="C45" s="2" t="s">
        <v>124</v>
      </c>
      <c r="D45" s="2" t="s">
        <v>2</v>
      </c>
      <c r="E45" s="2" t="s">
        <v>125</v>
      </c>
      <c r="F45" s="4">
        <v>0</v>
      </c>
      <c r="G45" s="4">
        <v>0</v>
      </c>
      <c r="H45" s="4">
        <v>0</v>
      </c>
      <c r="I45" s="5">
        <v>38926</v>
      </c>
      <c r="J45" s="2" t="s">
        <v>89</v>
      </c>
      <c r="K45" s="2" t="s">
        <v>644</v>
      </c>
      <c r="L45" s="9"/>
    </row>
    <row r="46" spans="1:12" ht="108.95" customHeight="1">
      <c r="A46" s="3" t="s">
        <v>560</v>
      </c>
      <c r="B46" s="7" t="s">
        <v>688</v>
      </c>
      <c r="C46" s="2" t="s">
        <v>441</v>
      </c>
      <c r="D46" s="2" t="s">
        <v>2</v>
      </c>
      <c r="E46" s="2" t="s">
        <v>88</v>
      </c>
      <c r="F46" s="4">
        <v>0</v>
      </c>
      <c r="G46" s="4">
        <v>0</v>
      </c>
      <c r="H46" s="4">
        <v>0</v>
      </c>
      <c r="I46" s="5">
        <v>38926</v>
      </c>
      <c r="J46" s="2" t="s">
        <v>89</v>
      </c>
      <c r="K46" s="2" t="s">
        <v>644</v>
      </c>
      <c r="L46" s="9"/>
    </row>
    <row r="47" spans="1:12" ht="108.95" customHeight="1">
      <c r="A47" s="3" t="s">
        <v>561</v>
      </c>
      <c r="B47" s="7" t="s">
        <v>689</v>
      </c>
      <c r="C47" s="2" t="s">
        <v>405</v>
      </c>
      <c r="D47" s="2" t="s">
        <v>2</v>
      </c>
      <c r="E47" s="2" t="s">
        <v>90</v>
      </c>
      <c r="F47" s="4">
        <v>0</v>
      </c>
      <c r="G47" s="4">
        <v>0</v>
      </c>
      <c r="H47" s="4">
        <v>0</v>
      </c>
      <c r="I47" s="5">
        <v>38926</v>
      </c>
      <c r="J47" s="2" t="s">
        <v>89</v>
      </c>
      <c r="K47" s="2" t="s">
        <v>644</v>
      </c>
      <c r="L47" s="9"/>
    </row>
    <row r="48" spans="1:12" ht="108.95" customHeight="1">
      <c r="A48" s="3" t="s">
        <v>562</v>
      </c>
      <c r="B48" s="7" t="s">
        <v>690</v>
      </c>
      <c r="C48" s="2" t="s">
        <v>406</v>
      </c>
      <c r="D48" s="2" t="s">
        <v>2</v>
      </c>
      <c r="E48" s="2" t="s">
        <v>91</v>
      </c>
      <c r="F48" s="4">
        <v>0</v>
      </c>
      <c r="G48" s="4">
        <v>0</v>
      </c>
      <c r="H48" s="4">
        <v>0</v>
      </c>
      <c r="I48" s="5">
        <v>38926</v>
      </c>
      <c r="J48" s="2" t="s">
        <v>89</v>
      </c>
      <c r="K48" s="2" t="s">
        <v>644</v>
      </c>
      <c r="L48" s="9"/>
    </row>
    <row r="49" spans="1:12" ht="108.95" customHeight="1">
      <c r="A49" s="3" t="s">
        <v>563</v>
      </c>
      <c r="B49" s="7" t="s">
        <v>691</v>
      </c>
      <c r="C49" s="2" t="s">
        <v>407</v>
      </c>
      <c r="D49" s="2" t="s">
        <v>2</v>
      </c>
      <c r="E49" s="2" t="s">
        <v>92</v>
      </c>
      <c r="F49" s="4">
        <v>0</v>
      </c>
      <c r="G49" s="4">
        <v>0</v>
      </c>
      <c r="H49" s="4">
        <v>0</v>
      </c>
      <c r="I49" s="5">
        <v>38926</v>
      </c>
      <c r="J49" s="2" t="s">
        <v>89</v>
      </c>
      <c r="K49" s="2" t="s">
        <v>644</v>
      </c>
      <c r="L49" s="9"/>
    </row>
    <row r="50" spans="1:12" ht="108.95" customHeight="1">
      <c r="A50" s="3" t="s">
        <v>564</v>
      </c>
      <c r="B50" s="7" t="s">
        <v>692</v>
      </c>
      <c r="C50" s="2" t="s">
        <v>408</v>
      </c>
      <c r="D50" s="2" t="s">
        <v>2</v>
      </c>
      <c r="E50" s="2" t="s">
        <v>93</v>
      </c>
      <c r="F50" s="4">
        <v>0</v>
      </c>
      <c r="G50" s="4">
        <v>0</v>
      </c>
      <c r="H50" s="4">
        <v>0</v>
      </c>
      <c r="I50" s="5">
        <v>38926</v>
      </c>
      <c r="J50" s="2" t="s">
        <v>89</v>
      </c>
      <c r="K50" s="2" t="s">
        <v>644</v>
      </c>
      <c r="L50" s="9"/>
    </row>
    <row r="51" spans="1:12" ht="108.95" customHeight="1">
      <c r="A51" s="3" t="s">
        <v>565</v>
      </c>
      <c r="B51" s="7" t="s">
        <v>693</v>
      </c>
      <c r="C51" s="2" t="s">
        <v>401</v>
      </c>
      <c r="D51" s="2" t="s">
        <v>2</v>
      </c>
      <c r="E51" s="2" t="s">
        <v>96</v>
      </c>
      <c r="F51" s="4">
        <v>0</v>
      </c>
      <c r="G51" s="4">
        <v>0</v>
      </c>
      <c r="H51" s="4">
        <v>0</v>
      </c>
      <c r="I51" s="5">
        <v>38926</v>
      </c>
      <c r="J51" s="2" t="s">
        <v>89</v>
      </c>
      <c r="K51" s="2" t="s">
        <v>644</v>
      </c>
      <c r="L51" s="9"/>
    </row>
    <row r="52" spans="1:12" ht="108.95" customHeight="1">
      <c r="A52" s="3" t="s">
        <v>566</v>
      </c>
      <c r="B52" s="7" t="s">
        <v>694</v>
      </c>
      <c r="C52" s="2" t="s">
        <v>402</v>
      </c>
      <c r="D52" s="2" t="s">
        <v>2</v>
      </c>
      <c r="E52" s="2" t="s">
        <v>97</v>
      </c>
      <c r="F52" s="4">
        <v>0</v>
      </c>
      <c r="G52" s="4">
        <v>0</v>
      </c>
      <c r="H52" s="4">
        <v>0</v>
      </c>
      <c r="I52" s="5">
        <v>38926</v>
      </c>
      <c r="J52" s="2" t="s">
        <v>89</v>
      </c>
      <c r="K52" s="2" t="s">
        <v>644</v>
      </c>
      <c r="L52" s="9"/>
    </row>
    <row r="53" spans="1:12" ht="108.95" customHeight="1">
      <c r="A53" s="3" t="s">
        <v>567</v>
      </c>
      <c r="B53" s="7" t="s">
        <v>695</v>
      </c>
      <c r="C53" s="2" t="s">
        <v>403</v>
      </c>
      <c r="D53" s="2" t="s">
        <v>2</v>
      </c>
      <c r="E53" s="2" t="s">
        <v>98</v>
      </c>
      <c r="F53" s="4">
        <v>0</v>
      </c>
      <c r="G53" s="4">
        <v>0</v>
      </c>
      <c r="H53" s="4">
        <v>0</v>
      </c>
      <c r="I53" s="5">
        <v>38926</v>
      </c>
      <c r="J53" s="2" t="s">
        <v>89</v>
      </c>
      <c r="K53" s="2" t="s">
        <v>644</v>
      </c>
      <c r="L53" s="9"/>
    </row>
    <row r="54" spans="1:12" ht="108.95" customHeight="1">
      <c r="A54" s="3" t="s">
        <v>568</v>
      </c>
      <c r="B54" s="7" t="s">
        <v>696</v>
      </c>
      <c r="C54" s="2" t="s">
        <v>364</v>
      </c>
      <c r="D54" s="2" t="s">
        <v>2</v>
      </c>
      <c r="E54" s="2" t="s">
        <v>99</v>
      </c>
      <c r="F54" s="4">
        <v>0</v>
      </c>
      <c r="G54" s="4">
        <v>0</v>
      </c>
      <c r="H54" s="4">
        <v>0</v>
      </c>
      <c r="I54" s="5">
        <v>38926</v>
      </c>
      <c r="J54" s="2" t="s">
        <v>89</v>
      </c>
      <c r="K54" s="2" t="s">
        <v>644</v>
      </c>
      <c r="L54" s="9"/>
    </row>
    <row r="55" spans="1:12" ht="108.95" customHeight="1">
      <c r="A55" s="3" t="s">
        <v>569</v>
      </c>
      <c r="B55" s="7" t="s">
        <v>697</v>
      </c>
      <c r="C55" s="2" t="s">
        <v>409</v>
      </c>
      <c r="D55" s="2" t="s">
        <v>2</v>
      </c>
      <c r="E55" s="2" t="s">
        <v>100</v>
      </c>
      <c r="F55" s="4">
        <v>0</v>
      </c>
      <c r="G55" s="4">
        <v>0</v>
      </c>
      <c r="H55" s="4">
        <v>0</v>
      </c>
      <c r="I55" s="5">
        <v>38926</v>
      </c>
      <c r="J55" s="2" t="s">
        <v>89</v>
      </c>
      <c r="K55" s="2" t="s">
        <v>644</v>
      </c>
      <c r="L55" s="9"/>
    </row>
    <row r="56" spans="1:12" ht="108.95" customHeight="1">
      <c r="A56" s="3" t="s">
        <v>570</v>
      </c>
      <c r="B56" s="7" t="s">
        <v>698</v>
      </c>
      <c r="C56" s="2" t="s">
        <v>363</v>
      </c>
      <c r="D56" s="2" t="s">
        <v>2</v>
      </c>
      <c r="E56" s="2" t="s">
        <v>101</v>
      </c>
      <c r="F56" s="4">
        <v>0</v>
      </c>
      <c r="G56" s="4">
        <v>0</v>
      </c>
      <c r="H56" s="4">
        <v>0</v>
      </c>
      <c r="I56" s="5">
        <v>38926</v>
      </c>
      <c r="J56" s="2" t="s">
        <v>89</v>
      </c>
      <c r="K56" s="2" t="s">
        <v>644</v>
      </c>
      <c r="L56" s="9"/>
    </row>
    <row r="57" spans="1:12" ht="108.95" customHeight="1">
      <c r="A57" s="3" t="s">
        <v>571</v>
      </c>
      <c r="B57" s="7" t="s">
        <v>699</v>
      </c>
      <c r="C57" s="2" t="s">
        <v>440</v>
      </c>
      <c r="D57" s="2" t="s">
        <v>2</v>
      </c>
      <c r="E57" s="2" t="s">
        <v>102</v>
      </c>
      <c r="F57" s="4">
        <v>0</v>
      </c>
      <c r="G57" s="4">
        <v>0</v>
      </c>
      <c r="H57" s="4">
        <v>0</v>
      </c>
      <c r="I57" s="5">
        <v>38926</v>
      </c>
      <c r="J57" s="2" t="s">
        <v>89</v>
      </c>
      <c r="K57" s="2" t="s">
        <v>644</v>
      </c>
      <c r="L57" s="9"/>
    </row>
    <row r="58" spans="1:12" ht="108.95" customHeight="1">
      <c r="A58" s="3" t="s">
        <v>572</v>
      </c>
      <c r="B58" s="7" t="s">
        <v>700</v>
      </c>
      <c r="C58" s="2" t="s">
        <v>437</v>
      </c>
      <c r="D58" s="2" t="s">
        <v>2</v>
      </c>
      <c r="E58" s="2" t="s">
        <v>106</v>
      </c>
      <c r="F58" s="4">
        <v>0</v>
      </c>
      <c r="G58" s="4">
        <v>0</v>
      </c>
      <c r="H58" s="4">
        <v>0</v>
      </c>
      <c r="I58" s="5">
        <v>38926</v>
      </c>
      <c r="J58" s="2" t="s">
        <v>89</v>
      </c>
      <c r="K58" s="2" t="s">
        <v>644</v>
      </c>
      <c r="L58" s="9"/>
    </row>
    <row r="59" spans="1:12" ht="108.95" customHeight="1">
      <c r="A59" s="3" t="s">
        <v>573</v>
      </c>
      <c r="B59" s="7" t="s">
        <v>701</v>
      </c>
      <c r="C59" s="2" t="s">
        <v>435</v>
      </c>
      <c r="D59" s="2" t="s">
        <v>2</v>
      </c>
      <c r="E59" s="2" t="s">
        <v>107</v>
      </c>
      <c r="F59" s="4">
        <v>0</v>
      </c>
      <c r="G59" s="4">
        <v>0</v>
      </c>
      <c r="H59" s="4">
        <v>0</v>
      </c>
      <c r="I59" s="5">
        <v>38926</v>
      </c>
      <c r="J59" s="2" t="s">
        <v>89</v>
      </c>
      <c r="K59" s="2" t="s">
        <v>644</v>
      </c>
      <c r="L59" s="9"/>
    </row>
    <row r="60" spans="1:12" ht="108.95" customHeight="1">
      <c r="A60" s="3" t="s">
        <v>574</v>
      </c>
      <c r="B60" s="7" t="s">
        <v>702</v>
      </c>
      <c r="C60" s="2" t="s">
        <v>436</v>
      </c>
      <c r="D60" s="2" t="s">
        <v>2</v>
      </c>
      <c r="E60" s="2" t="s">
        <v>108</v>
      </c>
      <c r="F60" s="4">
        <v>0</v>
      </c>
      <c r="G60" s="4">
        <v>0</v>
      </c>
      <c r="H60" s="4">
        <v>0</v>
      </c>
      <c r="I60" s="5">
        <v>38926</v>
      </c>
      <c r="J60" s="2" t="s">
        <v>89</v>
      </c>
      <c r="K60" s="2" t="s">
        <v>644</v>
      </c>
      <c r="L60" s="9"/>
    </row>
    <row r="61" spans="1:12" ht="108.95" customHeight="1">
      <c r="A61" s="3" t="s">
        <v>575</v>
      </c>
      <c r="B61" s="7" t="s">
        <v>697</v>
      </c>
      <c r="C61" s="2" t="s">
        <v>433</v>
      </c>
      <c r="D61" s="2" t="s">
        <v>2</v>
      </c>
      <c r="E61" s="2" t="s">
        <v>100</v>
      </c>
      <c r="F61" s="4">
        <v>0</v>
      </c>
      <c r="G61" s="4">
        <v>0</v>
      </c>
      <c r="H61" s="4">
        <v>0</v>
      </c>
      <c r="I61" s="5">
        <v>38926</v>
      </c>
      <c r="J61" s="2" t="s">
        <v>89</v>
      </c>
      <c r="K61" s="2" t="s">
        <v>644</v>
      </c>
      <c r="L61" s="9"/>
    </row>
    <row r="62" spans="1:12" ht="108.95" customHeight="1">
      <c r="A62" s="3" t="s">
        <v>576</v>
      </c>
      <c r="B62" s="7" t="s">
        <v>689</v>
      </c>
      <c r="C62" s="2" t="s">
        <v>432</v>
      </c>
      <c r="D62" s="2" t="s">
        <v>2</v>
      </c>
      <c r="E62" s="2" t="s">
        <v>90</v>
      </c>
      <c r="F62" s="4">
        <v>0</v>
      </c>
      <c r="G62" s="4">
        <v>0</v>
      </c>
      <c r="H62" s="4">
        <v>0</v>
      </c>
      <c r="I62" s="5">
        <v>38926</v>
      </c>
      <c r="J62" s="2" t="s">
        <v>89</v>
      </c>
      <c r="K62" s="2" t="s">
        <v>644</v>
      </c>
      <c r="L62" s="9"/>
    </row>
    <row r="63" spans="1:12" ht="108.95" customHeight="1">
      <c r="A63" s="3" t="s">
        <v>577</v>
      </c>
      <c r="B63" s="7" t="s">
        <v>703</v>
      </c>
      <c r="C63" s="2" t="s">
        <v>431</v>
      </c>
      <c r="D63" s="2" t="s">
        <v>2</v>
      </c>
      <c r="E63" s="2" t="s">
        <v>110</v>
      </c>
      <c r="F63" s="4">
        <v>0</v>
      </c>
      <c r="G63" s="4">
        <v>0</v>
      </c>
      <c r="H63" s="4">
        <v>0</v>
      </c>
      <c r="I63" s="5">
        <v>38926</v>
      </c>
      <c r="J63" s="2" t="s">
        <v>89</v>
      </c>
      <c r="K63" s="2" t="s">
        <v>644</v>
      </c>
      <c r="L63" s="9"/>
    </row>
    <row r="64" spans="1:12" ht="108.95" customHeight="1">
      <c r="A64" s="3" t="s">
        <v>578</v>
      </c>
      <c r="B64" s="7" t="s">
        <v>704</v>
      </c>
      <c r="C64" s="2" t="s">
        <v>430</v>
      </c>
      <c r="D64" s="2" t="s">
        <v>2</v>
      </c>
      <c r="E64" s="2" t="s">
        <v>111</v>
      </c>
      <c r="F64" s="4">
        <v>0</v>
      </c>
      <c r="G64" s="4">
        <v>0</v>
      </c>
      <c r="H64" s="4">
        <v>0</v>
      </c>
      <c r="I64" s="5">
        <v>38926</v>
      </c>
      <c r="J64" s="2" t="s">
        <v>89</v>
      </c>
      <c r="K64" s="2" t="s">
        <v>644</v>
      </c>
      <c r="L64" s="9"/>
    </row>
    <row r="65" spans="1:12" ht="108.95" customHeight="1">
      <c r="A65" s="3" t="s">
        <v>579</v>
      </c>
      <c r="B65" s="7" t="s">
        <v>705</v>
      </c>
      <c r="C65" s="2" t="s">
        <v>429</v>
      </c>
      <c r="D65" s="2" t="s">
        <v>2</v>
      </c>
      <c r="E65" s="2" t="s">
        <v>112</v>
      </c>
      <c r="F65" s="4">
        <v>0</v>
      </c>
      <c r="G65" s="4">
        <v>0</v>
      </c>
      <c r="H65" s="4">
        <v>0</v>
      </c>
      <c r="I65" s="5">
        <v>38926</v>
      </c>
      <c r="J65" s="2" t="s">
        <v>89</v>
      </c>
      <c r="K65" s="2" t="s">
        <v>644</v>
      </c>
      <c r="L65" s="9"/>
    </row>
    <row r="66" spans="1:12" ht="108.95" customHeight="1">
      <c r="A66" s="3" t="s">
        <v>580</v>
      </c>
      <c r="B66" s="7" t="s">
        <v>697</v>
      </c>
      <c r="C66" s="2" t="s">
        <v>428</v>
      </c>
      <c r="D66" s="2" t="s">
        <v>2</v>
      </c>
      <c r="E66" s="2" t="s">
        <v>100</v>
      </c>
      <c r="F66" s="4">
        <v>0</v>
      </c>
      <c r="G66" s="4">
        <v>0</v>
      </c>
      <c r="H66" s="4">
        <v>0</v>
      </c>
      <c r="I66" s="5">
        <v>38926</v>
      </c>
      <c r="J66" s="2" t="s">
        <v>89</v>
      </c>
      <c r="K66" s="2" t="s">
        <v>644</v>
      </c>
      <c r="L66" s="9"/>
    </row>
    <row r="67" spans="1:12" ht="108.95" customHeight="1">
      <c r="A67" s="3" t="s">
        <v>581</v>
      </c>
      <c r="B67" s="7" t="s">
        <v>706</v>
      </c>
      <c r="C67" s="2" t="s">
        <v>427</v>
      </c>
      <c r="D67" s="2" t="s">
        <v>2</v>
      </c>
      <c r="E67" s="2" t="s">
        <v>113</v>
      </c>
      <c r="F67" s="4">
        <v>0</v>
      </c>
      <c r="G67" s="4">
        <v>0</v>
      </c>
      <c r="H67" s="4">
        <v>0</v>
      </c>
      <c r="I67" s="5">
        <v>38926</v>
      </c>
      <c r="J67" s="2" t="s">
        <v>89</v>
      </c>
      <c r="K67" s="2" t="s">
        <v>644</v>
      </c>
      <c r="L67" s="9"/>
    </row>
    <row r="68" spans="1:12" ht="108.95" customHeight="1">
      <c r="A68" s="3" t="s">
        <v>582</v>
      </c>
      <c r="B68" s="7" t="s">
        <v>707</v>
      </c>
      <c r="C68" s="2" t="s">
        <v>426</v>
      </c>
      <c r="D68" s="2" t="s">
        <v>2</v>
      </c>
      <c r="E68" s="2" t="s">
        <v>114</v>
      </c>
      <c r="F68" s="4">
        <v>0</v>
      </c>
      <c r="G68" s="4">
        <v>0</v>
      </c>
      <c r="H68" s="4">
        <v>0</v>
      </c>
      <c r="I68" s="5">
        <v>38926</v>
      </c>
      <c r="J68" s="2" t="s">
        <v>89</v>
      </c>
      <c r="K68" s="2" t="s">
        <v>644</v>
      </c>
      <c r="L68" s="9"/>
    </row>
    <row r="69" spans="1:12" ht="108.95" customHeight="1">
      <c r="A69" s="3" t="s">
        <v>583</v>
      </c>
      <c r="B69" s="7" t="s">
        <v>708</v>
      </c>
      <c r="C69" s="2" t="s">
        <v>18</v>
      </c>
      <c r="D69" s="2" t="s">
        <v>2</v>
      </c>
      <c r="E69" s="2" t="s">
        <v>115</v>
      </c>
      <c r="F69" s="4">
        <v>0</v>
      </c>
      <c r="G69" s="4">
        <v>0</v>
      </c>
      <c r="H69" s="4">
        <v>0</v>
      </c>
      <c r="I69" s="5">
        <v>38926</v>
      </c>
      <c r="J69" s="2" t="s">
        <v>89</v>
      </c>
      <c r="K69" s="2" t="s">
        <v>644</v>
      </c>
      <c r="L69" s="9"/>
    </row>
    <row r="70" spans="1:12" ht="108.95" customHeight="1">
      <c r="A70" s="3" t="s">
        <v>584</v>
      </c>
      <c r="B70" s="7" t="s">
        <v>697</v>
      </c>
      <c r="C70" s="2" t="s">
        <v>420</v>
      </c>
      <c r="D70" s="2" t="s">
        <v>2</v>
      </c>
      <c r="E70" s="2" t="s">
        <v>100</v>
      </c>
      <c r="F70" s="4">
        <v>0</v>
      </c>
      <c r="G70" s="4">
        <v>0</v>
      </c>
      <c r="H70" s="4">
        <v>0</v>
      </c>
      <c r="I70" s="5">
        <v>38926</v>
      </c>
      <c r="J70" s="2" t="s">
        <v>89</v>
      </c>
      <c r="K70" s="2" t="s">
        <v>644</v>
      </c>
      <c r="L70" s="9"/>
    </row>
    <row r="71" spans="1:12" ht="108.95" customHeight="1">
      <c r="A71" s="3" t="s">
        <v>585</v>
      </c>
      <c r="B71" s="7" t="s">
        <v>709</v>
      </c>
      <c r="C71" s="2" t="s">
        <v>422</v>
      </c>
      <c r="D71" s="2" t="s">
        <v>2</v>
      </c>
      <c r="E71" s="2" t="s">
        <v>118</v>
      </c>
      <c r="F71" s="4">
        <v>0</v>
      </c>
      <c r="G71" s="4">
        <v>0</v>
      </c>
      <c r="H71" s="4">
        <v>0</v>
      </c>
      <c r="I71" s="5">
        <v>38926</v>
      </c>
      <c r="J71" s="2" t="s">
        <v>89</v>
      </c>
      <c r="K71" s="2" t="s">
        <v>644</v>
      </c>
      <c r="L71" s="9"/>
    </row>
    <row r="72" spans="1:12" ht="108.95" customHeight="1">
      <c r="A72" s="3" t="s">
        <v>586</v>
      </c>
      <c r="B72" s="7" t="s">
        <v>705</v>
      </c>
      <c r="C72" s="2" t="s">
        <v>417</v>
      </c>
      <c r="D72" s="2" t="s">
        <v>2</v>
      </c>
      <c r="E72" s="2" t="s">
        <v>112</v>
      </c>
      <c r="F72" s="4">
        <v>0</v>
      </c>
      <c r="G72" s="4">
        <v>0</v>
      </c>
      <c r="H72" s="4">
        <v>0</v>
      </c>
      <c r="I72" s="5">
        <v>38926</v>
      </c>
      <c r="J72" s="2" t="s">
        <v>89</v>
      </c>
      <c r="K72" s="2" t="s">
        <v>644</v>
      </c>
      <c r="L72" s="9"/>
    </row>
    <row r="73" spans="1:12" ht="108.95" customHeight="1">
      <c r="A73" s="3" t="s">
        <v>587</v>
      </c>
      <c r="B73" s="7" t="s">
        <v>689</v>
      </c>
      <c r="C73" s="2" t="s">
        <v>415</v>
      </c>
      <c r="D73" s="2" t="s">
        <v>2</v>
      </c>
      <c r="E73" s="2" t="s">
        <v>90</v>
      </c>
      <c r="F73" s="4">
        <v>0</v>
      </c>
      <c r="G73" s="4">
        <v>0</v>
      </c>
      <c r="H73" s="4">
        <v>0</v>
      </c>
      <c r="I73" s="5">
        <v>38926</v>
      </c>
      <c r="J73" s="2" t="s">
        <v>89</v>
      </c>
      <c r="K73" s="2" t="s">
        <v>644</v>
      </c>
      <c r="L73" s="9"/>
    </row>
    <row r="74" spans="1:12" ht="108.95" customHeight="1">
      <c r="A74" s="3" t="s">
        <v>588</v>
      </c>
      <c r="B74" s="7" t="s">
        <v>710</v>
      </c>
      <c r="C74" s="2" t="s">
        <v>413</v>
      </c>
      <c r="D74" s="2" t="s">
        <v>2</v>
      </c>
      <c r="E74" s="2" t="s">
        <v>122</v>
      </c>
      <c r="F74" s="4">
        <v>0</v>
      </c>
      <c r="G74" s="4">
        <v>0</v>
      </c>
      <c r="H74" s="4">
        <v>0</v>
      </c>
      <c r="I74" s="5">
        <v>38926</v>
      </c>
      <c r="J74" s="2" t="s">
        <v>89</v>
      </c>
      <c r="K74" s="2" t="s">
        <v>644</v>
      </c>
      <c r="L74" s="9"/>
    </row>
    <row r="75" spans="1:12" ht="108.95" customHeight="1">
      <c r="A75" s="3" t="s">
        <v>589</v>
      </c>
      <c r="B75" s="7" t="s">
        <v>711</v>
      </c>
      <c r="C75" s="2" t="s">
        <v>414</v>
      </c>
      <c r="D75" s="2" t="s">
        <v>2</v>
      </c>
      <c r="E75" s="2" t="s">
        <v>123</v>
      </c>
      <c r="F75" s="4">
        <v>0</v>
      </c>
      <c r="G75" s="4">
        <v>0</v>
      </c>
      <c r="H75" s="4">
        <v>0</v>
      </c>
      <c r="I75" s="5">
        <v>38926</v>
      </c>
      <c r="J75" s="2" t="s">
        <v>89</v>
      </c>
      <c r="K75" s="2" t="s">
        <v>644</v>
      </c>
      <c r="L75" s="9"/>
    </row>
    <row r="76" spans="1:12" ht="108.95" customHeight="1">
      <c r="A76" s="3" t="s">
        <v>590</v>
      </c>
      <c r="B76" s="7" t="s">
        <v>712</v>
      </c>
      <c r="C76" s="2" t="s">
        <v>124</v>
      </c>
      <c r="D76" s="2" t="s">
        <v>2</v>
      </c>
      <c r="E76" s="2" t="s">
        <v>126</v>
      </c>
      <c r="F76" s="4">
        <v>0</v>
      </c>
      <c r="G76" s="4">
        <v>0</v>
      </c>
      <c r="H76" s="4">
        <v>0</v>
      </c>
      <c r="I76" s="5">
        <v>38926</v>
      </c>
      <c r="J76" s="2" t="s">
        <v>89</v>
      </c>
      <c r="K76" s="2" t="s">
        <v>644</v>
      </c>
      <c r="L76" s="9"/>
    </row>
    <row r="77" spans="1:12" ht="108.95" customHeight="1">
      <c r="A77" s="3" t="s">
        <v>591</v>
      </c>
      <c r="B77" s="7" t="s">
        <v>713</v>
      </c>
      <c r="C77" s="2" t="s">
        <v>421</v>
      </c>
      <c r="D77" s="2" t="s">
        <v>2</v>
      </c>
      <c r="E77" s="2" t="s">
        <v>117</v>
      </c>
      <c r="F77" s="4">
        <v>0</v>
      </c>
      <c r="G77" s="4">
        <v>0</v>
      </c>
      <c r="H77" s="4">
        <v>0</v>
      </c>
      <c r="I77" s="5">
        <v>38926</v>
      </c>
      <c r="J77" s="2" t="s">
        <v>89</v>
      </c>
      <c r="K77" s="2" t="s">
        <v>644</v>
      </c>
      <c r="L77" s="9"/>
    </row>
    <row r="78" spans="1:12" ht="108.95" customHeight="1">
      <c r="A78" s="3" t="s">
        <v>592</v>
      </c>
      <c r="B78" s="7" t="s">
        <v>714</v>
      </c>
      <c r="C78" s="2" t="s">
        <v>720</v>
      </c>
      <c r="D78" s="2" t="s">
        <v>2</v>
      </c>
      <c r="E78" s="2" t="s">
        <v>103</v>
      </c>
      <c r="F78" s="4">
        <v>0</v>
      </c>
      <c r="G78" s="4">
        <v>0</v>
      </c>
      <c r="H78" s="4">
        <v>0</v>
      </c>
      <c r="I78" s="5">
        <v>38926</v>
      </c>
      <c r="J78" s="2" t="s">
        <v>89</v>
      </c>
      <c r="K78" s="2" t="s">
        <v>644</v>
      </c>
      <c r="L78" s="9"/>
    </row>
    <row r="79" spans="1:12" ht="108.95" customHeight="1">
      <c r="A79" s="3" t="s">
        <v>593</v>
      </c>
      <c r="B79" s="7" t="s">
        <v>715</v>
      </c>
      <c r="C79" s="2" t="s">
        <v>439</v>
      </c>
      <c r="D79" s="2" t="s">
        <v>2</v>
      </c>
      <c r="E79" s="2" t="s">
        <v>103</v>
      </c>
      <c r="F79" s="4">
        <v>0</v>
      </c>
      <c r="G79" s="4">
        <v>0</v>
      </c>
      <c r="H79" s="4">
        <v>0</v>
      </c>
      <c r="I79" s="5">
        <v>38926</v>
      </c>
      <c r="J79" s="2" t="s">
        <v>89</v>
      </c>
      <c r="K79" s="2" t="s">
        <v>644</v>
      </c>
      <c r="L79" s="9"/>
    </row>
    <row r="80" spans="1:12" ht="108.95" customHeight="1">
      <c r="A80" s="3" t="s">
        <v>594</v>
      </c>
      <c r="B80" s="7" t="s">
        <v>716</v>
      </c>
      <c r="C80" s="2" t="s">
        <v>438</v>
      </c>
      <c r="D80" s="2" t="s">
        <v>2</v>
      </c>
      <c r="E80" s="2" t="s">
        <v>105</v>
      </c>
      <c r="F80" s="4">
        <v>0</v>
      </c>
      <c r="G80" s="4">
        <v>0</v>
      </c>
      <c r="H80" s="4">
        <v>0</v>
      </c>
      <c r="I80" s="5">
        <v>38926</v>
      </c>
      <c r="J80" s="2" t="s">
        <v>89</v>
      </c>
      <c r="K80" s="2" t="s">
        <v>644</v>
      </c>
      <c r="L80" s="9"/>
    </row>
    <row r="81" spans="1:12" ht="108.95" customHeight="1">
      <c r="A81" s="3" t="s">
        <v>595</v>
      </c>
      <c r="B81" s="7" t="s">
        <v>717</v>
      </c>
      <c r="C81" s="2" t="s">
        <v>434</v>
      </c>
      <c r="D81" s="2" t="s">
        <v>2</v>
      </c>
      <c r="E81" s="2" t="s">
        <v>109</v>
      </c>
      <c r="F81" s="4">
        <v>0</v>
      </c>
      <c r="G81" s="4">
        <v>0</v>
      </c>
      <c r="H81" s="4">
        <v>0</v>
      </c>
      <c r="I81" s="5">
        <v>38926</v>
      </c>
      <c r="J81" s="2" t="s">
        <v>89</v>
      </c>
      <c r="K81" s="2" t="s">
        <v>644</v>
      </c>
      <c r="L81" s="9"/>
    </row>
    <row r="82" spans="1:12" ht="126.75" customHeight="1">
      <c r="A82" s="3" t="s">
        <v>901</v>
      </c>
      <c r="B82" s="7" t="s">
        <v>19</v>
      </c>
      <c r="C82" s="2" t="s">
        <v>18</v>
      </c>
      <c r="D82" s="2" t="s">
        <v>2</v>
      </c>
      <c r="E82" s="2" t="s">
        <v>2</v>
      </c>
      <c r="F82" s="4">
        <v>0</v>
      </c>
      <c r="G82" s="4">
        <v>0</v>
      </c>
      <c r="H82" s="4">
        <v>0</v>
      </c>
      <c r="I82" s="5">
        <v>41410</v>
      </c>
      <c r="J82" s="2" t="s">
        <v>648</v>
      </c>
      <c r="K82" s="2" t="s">
        <v>647</v>
      </c>
      <c r="L82" s="9"/>
    </row>
    <row r="83" spans="1:12" ht="108.95" customHeight="1">
      <c r="A83" s="3" t="s">
        <v>900</v>
      </c>
      <c r="B83" s="7" t="s">
        <v>19</v>
      </c>
      <c r="C83" s="2" t="s">
        <v>363</v>
      </c>
      <c r="D83" s="2" t="s">
        <v>2</v>
      </c>
      <c r="E83" s="2" t="s">
        <v>2</v>
      </c>
      <c r="F83" s="4">
        <v>0</v>
      </c>
      <c r="G83" s="4">
        <v>0</v>
      </c>
      <c r="H83" s="4">
        <v>0</v>
      </c>
      <c r="I83" s="5">
        <v>41410</v>
      </c>
      <c r="J83" s="2" t="s">
        <v>362</v>
      </c>
      <c r="K83" s="2" t="s">
        <v>647</v>
      </c>
      <c r="L83" s="9"/>
    </row>
    <row r="84" spans="1:12" ht="108.95" customHeight="1">
      <c r="A84" s="3" t="s">
        <v>899</v>
      </c>
      <c r="B84" s="7" t="s">
        <v>19</v>
      </c>
      <c r="C84" s="2" t="s">
        <v>719</v>
      </c>
      <c r="D84" s="2" t="s">
        <v>2</v>
      </c>
      <c r="E84" s="2" t="s">
        <v>2</v>
      </c>
      <c r="F84" s="4">
        <v>0</v>
      </c>
      <c r="G84" s="4">
        <v>0</v>
      </c>
      <c r="H84" s="4">
        <v>0</v>
      </c>
      <c r="I84" s="5">
        <v>41410</v>
      </c>
      <c r="J84" s="2" t="s">
        <v>362</v>
      </c>
      <c r="K84" s="2" t="s">
        <v>647</v>
      </c>
      <c r="L84" s="9"/>
    </row>
    <row r="85" spans="1:12" ht="108.95" customHeight="1">
      <c r="A85" s="3" t="s">
        <v>898</v>
      </c>
      <c r="B85" s="7" t="s">
        <v>19</v>
      </c>
      <c r="C85" s="2" t="s">
        <v>21</v>
      </c>
      <c r="D85" s="2" t="s">
        <v>2</v>
      </c>
      <c r="E85" s="2" t="s">
        <v>2</v>
      </c>
      <c r="F85" s="4">
        <v>0</v>
      </c>
      <c r="G85" s="4">
        <v>0</v>
      </c>
      <c r="H85" s="4">
        <v>0</v>
      </c>
      <c r="I85" s="5">
        <v>41410</v>
      </c>
      <c r="J85" s="2" t="s">
        <v>362</v>
      </c>
      <c r="K85" s="2" t="s">
        <v>647</v>
      </c>
      <c r="L85" s="9"/>
    </row>
    <row r="86" spans="1:12" ht="108.95" customHeight="1">
      <c r="A86" s="3" t="s">
        <v>897</v>
      </c>
      <c r="B86" s="7" t="s">
        <v>17</v>
      </c>
      <c r="C86" s="2" t="s">
        <v>18</v>
      </c>
      <c r="D86" s="2" t="s">
        <v>2</v>
      </c>
      <c r="E86" s="2" t="s">
        <v>2</v>
      </c>
      <c r="F86" s="4">
        <v>0</v>
      </c>
      <c r="G86" s="4">
        <v>0</v>
      </c>
      <c r="H86" s="4">
        <v>0</v>
      </c>
      <c r="I86" s="5">
        <v>41410</v>
      </c>
      <c r="J86" s="2" t="s">
        <v>362</v>
      </c>
      <c r="K86" s="2" t="s">
        <v>647</v>
      </c>
      <c r="L86" s="9"/>
    </row>
    <row r="87" spans="1:12" ht="108.95" customHeight="1">
      <c r="A87" s="3" t="s">
        <v>896</v>
      </c>
      <c r="B87" s="7" t="s">
        <v>17</v>
      </c>
      <c r="C87" s="2" t="s">
        <v>20</v>
      </c>
      <c r="D87" s="2" t="s">
        <v>2</v>
      </c>
      <c r="E87" s="2" t="s">
        <v>2</v>
      </c>
      <c r="F87" s="4">
        <v>0</v>
      </c>
      <c r="G87" s="4">
        <v>0</v>
      </c>
      <c r="H87" s="4">
        <v>0</v>
      </c>
      <c r="I87" s="5">
        <v>41410</v>
      </c>
      <c r="J87" s="2" t="s">
        <v>362</v>
      </c>
      <c r="K87" s="2" t="s">
        <v>647</v>
      </c>
      <c r="L87" s="9"/>
    </row>
    <row r="88" spans="1:12" ht="110.25" customHeight="1">
      <c r="A88" s="3" t="s">
        <v>681</v>
      </c>
      <c r="B88" s="7" t="s">
        <v>731</v>
      </c>
      <c r="C88" s="2" t="s">
        <v>12</v>
      </c>
      <c r="D88" s="2" t="s">
        <v>2</v>
      </c>
      <c r="E88" s="2" t="s">
        <v>13</v>
      </c>
      <c r="F88" s="4">
        <v>2806170.85</v>
      </c>
      <c r="G88" s="4">
        <v>0</v>
      </c>
      <c r="H88" s="4">
        <v>0</v>
      </c>
      <c r="I88" s="5">
        <v>38926</v>
      </c>
      <c r="J88" s="2" t="s">
        <v>361</v>
      </c>
      <c r="K88" s="2" t="s">
        <v>647</v>
      </c>
      <c r="L88" s="9"/>
    </row>
    <row r="89" spans="1:12" ht="108.95" customHeight="1">
      <c r="A89" s="3" t="s">
        <v>864</v>
      </c>
      <c r="B89" s="7" t="s">
        <v>731</v>
      </c>
      <c r="C89" s="2" t="s">
        <v>15</v>
      </c>
      <c r="D89" s="2" t="s">
        <v>2</v>
      </c>
      <c r="E89" s="2" t="s">
        <v>16</v>
      </c>
      <c r="F89" s="4">
        <v>3854035</v>
      </c>
      <c r="G89" s="4">
        <v>0</v>
      </c>
      <c r="H89" s="4">
        <v>0</v>
      </c>
      <c r="I89" s="5">
        <v>38926</v>
      </c>
      <c r="J89" s="2" t="s">
        <v>361</v>
      </c>
      <c r="K89" s="2" t="s">
        <v>647</v>
      </c>
      <c r="L89" s="9"/>
    </row>
    <row r="90" spans="1:12" ht="108.95" customHeight="1">
      <c r="A90" s="3" t="s">
        <v>865</v>
      </c>
      <c r="B90" s="7" t="s">
        <v>11</v>
      </c>
      <c r="C90" s="2" t="s">
        <v>364</v>
      </c>
      <c r="D90" s="2" t="s">
        <v>2</v>
      </c>
      <c r="E90" s="2" t="s">
        <v>2</v>
      </c>
      <c r="F90" s="4">
        <v>0</v>
      </c>
      <c r="G90" s="4">
        <v>0</v>
      </c>
      <c r="H90" s="4">
        <v>0</v>
      </c>
      <c r="I90" s="5">
        <v>41410</v>
      </c>
      <c r="J90" s="2" t="s">
        <v>362</v>
      </c>
      <c r="K90" s="2" t="s">
        <v>647</v>
      </c>
      <c r="L90" s="9"/>
    </row>
    <row r="91" spans="1:12" ht="158.25" customHeight="1">
      <c r="A91" s="3" t="s">
        <v>866</v>
      </c>
      <c r="B91" s="7" t="s">
        <v>754</v>
      </c>
      <c r="C91" s="2" t="s">
        <v>365</v>
      </c>
      <c r="D91" s="2" t="s">
        <v>2</v>
      </c>
      <c r="E91" s="2" t="s">
        <v>86</v>
      </c>
      <c r="F91" s="4">
        <v>92000</v>
      </c>
      <c r="G91" s="4">
        <v>92000</v>
      </c>
      <c r="H91" s="4">
        <v>0</v>
      </c>
      <c r="I91" s="5">
        <v>43420</v>
      </c>
      <c r="J91" s="2" t="s">
        <v>654</v>
      </c>
      <c r="K91" s="2" t="s">
        <v>647</v>
      </c>
      <c r="L91" s="9"/>
    </row>
    <row r="92" spans="1:12" ht="160.5" customHeight="1">
      <c r="A92" s="3" t="s">
        <v>867</v>
      </c>
      <c r="B92" s="7" t="s">
        <v>755</v>
      </c>
      <c r="C92" s="2" t="s">
        <v>365</v>
      </c>
      <c r="D92" s="2" t="s">
        <v>2</v>
      </c>
      <c r="E92" s="2" t="s">
        <v>87</v>
      </c>
      <c r="F92" s="4">
        <v>803278</v>
      </c>
      <c r="G92" s="4">
        <v>199862.35</v>
      </c>
      <c r="H92" s="4">
        <v>0</v>
      </c>
      <c r="I92" s="5">
        <v>43420</v>
      </c>
      <c r="J92" s="2" t="s">
        <v>654</v>
      </c>
      <c r="K92" s="2" t="s">
        <v>647</v>
      </c>
      <c r="L92" s="9"/>
    </row>
    <row r="93" spans="1:12" ht="131.25" customHeight="1">
      <c r="A93" s="3" t="s">
        <v>1381</v>
      </c>
      <c r="B93" s="7" t="s">
        <v>611</v>
      </c>
      <c r="C93" s="2" t="s">
        <v>394</v>
      </c>
      <c r="D93" s="2" t="s">
        <v>2</v>
      </c>
      <c r="E93" s="2" t="s">
        <v>2</v>
      </c>
      <c r="F93" s="4">
        <v>99625</v>
      </c>
      <c r="G93" s="4">
        <v>45661.1</v>
      </c>
      <c r="H93" s="4">
        <v>0</v>
      </c>
      <c r="I93" s="5">
        <v>41101</v>
      </c>
      <c r="J93" s="2" t="s">
        <v>722</v>
      </c>
      <c r="K93" s="2" t="s">
        <v>647</v>
      </c>
      <c r="L93" s="9"/>
    </row>
    <row r="94" spans="1:12" ht="175.5" customHeight="1">
      <c r="A94" s="3" t="s">
        <v>868</v>
      </c>
      <c r="B94" s="7" t="s">
        <v>482</v>
      </c>
      <c r="C94" s="2" t="s">
        <v>365</v>
      </c>
      <c r="D94" s="2"/>
      <c r="E94" s="2"/>
      <c r="F94" s="4">
        <v>586037.09</v>
      </c>
      <c r="G94" s="4">
        <v>0</v>
      </c>
      <c r="H94" s="4">
        <v>0</v>
      </c>
      <c r="I94" s="5">
        <v>44130</v>
      </c>
      <c r="J94" s="2" t="s">
        <v>723</v>
      </c>
      <c r="K94" s="2" t="s">
        <v>647</v>
      </c>
      <c r="L94" s="9"/>
    </row>
    <row r="95" spans="1:12" ht="18.75" customHeight="1">
      <c r="A95" s="50" t="s">
        <v>551</v>
      </c>
      <c r="B95" s="51"/>
      <c r="C95" s="51"/>
      <c r="D95" s="51"/>
      <c r="E95" s="52"/>
      <c r="F95" s="6">
        <f>SUM(F28:F94)</f>
        <v>21242870.059999999</v>
      </c>
      <c r="G95" s="6">
        <f>SUM(G28:G94)</f>
        <v>2223300.33</v>
      </c>
      <c r="H95" s="6">
        <f>SUM(H28:H94)</f>
        <v>6176817.3300000001</v>
      </c>
      <c r="I95" s="2"/>
      <c r="J95" s="2"/>
      <c r="K95" s="2"/>
      <c r="L95" s="9"/>
    </row>
    <row r="96" spans="1:12" ht="22.5" customHeight="1">
      <c r="A96" s="131" t="s">
        <v>824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1:12" ht="142.5" customHeight="1">
      <c r="A97" s="2" t="s">
        <v>1396</v>
      </c>
      <c r="B97" s="7" t="s">
        <v>825</v>
      </c>
      <c r="C97" s="2" t="s">
        <v>826</v>
      </c>
      <c r="D97" s="2" t="s">
        <v>893</v>
      </c>
      <c r="E97" s="2" t="s">
        <v>22</v>
      </c>
      <c r="F97" s="4">
        <v>40324.559999999998</v>
      </c>
      <c r="G97" s="4">
        <v>0</v>
      </c>
      <c r="H97" s="4">
        <v>40324.559999999998</v>
      </c>
      <c r="I97" s="5">
        <v>44678</v>
      </c>
      <c r="J97" s="2" t="s">
        <v>1395</v>
      </c>
      <c r="K97" s="2" t="s">
        <v>647</v>
      </c>
      <c r="L97" s="9"/>
    </row>
    <row r="98" spans="1:12" ht="159.75" customHeight="1">
      <c r="A98" s="3" t="s">
        <v>1397</v>
      </c>
      <c r="B98" s="7" t="s">
        <v>827</v>
      </c>
      <c r="C98" s="2" t="s">
        <v>828</v>
      </c>
      <c r="D98" s="2" t="s">
        <v>895</v>
      </c>
      <c r="E98" s="2" t="s">
        <v>23</v>
      </c>
      <c r="F98" s="4">
        <v>20223.8</v>
      </c>
      <c r="G98" s="4">
        <v>0</v>
      </c>
      <c r="H98" s="4">
        <v>20223.8</v>
      </c>
      <c r="I98" s="5">
        <v>44678</v>
      </c>
      <c r="J98" s="2" t="s">
        <v>1395</v>
      </c>
      <c r="K98" s="2" t="s">
        <v>647</v>
      </c>
      <c r="L98" s="9"/>
    </row>
    <row r="99" spans="1:12" ht="142.5" customHeight="1">
      <c r="A99" s="3" t="s">
        <v>1398</v>
      </c>
      <c r="B99" s="7" t="s">
        <v>822</v>
      </c>
      <c r="C99" s="2" t="s">
        <v>823</v>
      </c>
      <c r="D99" s="2" t="s">
        <v>894</v>
      </c>
      <c r="E99" s="2" t="s">
        <v>24</v>
      </c>
      <c r="F99" s="4">
        <v>49692.76</v>
      </c>
      <c r="G99" s="4">
        <v>0</v>
      </c>
      <c r="H99" s="4">
        <v>49692.76</v>
      </c>
      <c r="I99" s="5">
        <v>44678</v>
      </c>
      <c r="J99" s="2" t="s">
        <v>1395</v>
      </c>
      <c r="K99" s="2" t="s">
        <v>647</v>
      </c>
      <c r="L99" s="9"/>
    </row>
    <row r="100" spans="1:12" ht="20.25" customHeight="1">
      <c r="A100" s="128" t="s">
        <v>551</v>
      </c>
      <c r="B100" s="129"/>
      <c r="C100" s="129"/>
      <c r="D100" s="129"/>
      <c r="E100" s="130"/>
      <c r="F100" s="6">
        <f>SUM(F97:F99)</f>
        <v>110241.12</v>
      </c>
      <c r="G100" s="6">
        <f>SUM(G97:G99)</f>
        <v>0</v>
      </c>
      <c r="H100" s="6">
        <f>SUM(H97:H99)</f>
        <v>110241.12</v>
      </c>
      <c r="I100" s="2"/>
      <c r="J100" s="2"/>
      <c r="K100" s="2"/>
      <c r="L100" s="9"/>
    </row>
    <row r="101" spans="1:12" ht="27.75" customHeight="1">
      <c r="A101" s="131" t="s">
        <v>758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1:12" ht="94.5" customHeight="1">
      <c r="A102" s="2" t="s">
        <v>869</v>
      </c>
      <c r="B102" s="7" t="s">
        <v>129</v>
      </c>
      <c r="C102" s="2" t="s">
        <v>365</v>
      </c>
      <c r="D102" s="2"/>
      <c r="E102" s="2" t="s">
        <v>130</v>
      </c>
      <c r="F102" s="4">
        <v>78991.199999999997</v>
      </c>
      <c r="G102" s="4">
        <v>78991.199999999997</v>
      </c>
      <c r="H102" s="4">
        <v>0</v>
      </c>
      <c r="I102" s="5">
        <v>43738</v>
      </c>
      <c r="J102" s="2" t="s">
        <v>25</v>
      </c>
      <c r="K102" s="2" t="s">
        <v>653</v>
      </c>
      <c r="L102" s="9"/>
    </row>
    <row r="103" spans="1:12" ht="97.5" customHeight="1">
      <c r="A103" s="2" t="s">
        <v>870</v>
      </c>
      <c r="B103" s="7" t="s">
        <v>131</v>
      </c>
      <c r="C103" s="2" t="s">
        <v>365</v>
      </c>
      <c r="D103" s="2"/>
      <c r="E103" s="2" t="s">
        <v>132</v>
      </c>
      <c r="F103" s="4">
        <v>98966.399999999994</v>
      </c>
      <c r="G103" s="4">
        <v>98966.399999999994</v>
      </c>
      <c r="H103" s="4">
        <v>0</v>
      </c>
      <c r="I103" s="5">
        <v>43739</v>
      </c>
      <c r="J103" s="2" t="s">
        <v>25</v>
      </c>
      <c r="K103" s="2" t="s">
        <v>653</v>
      </c>
      <c r="L103" s="9"/>
    </row>
    <row r="104" spans="1:12" ht="112.5" customHeight="1">
      <c r="A104" s="57" t="s">
        <v>871</v>
      </c>
      <c r="B104" s="58" t="s">
        <v>760</v>
      </c>
      <c r="C104" s="2" t="s">
        <v>360</v>
      </c>
      <c r="D104" s="2" t="s">
        <v>2</v>
      </c>
      <c r="E104" s="2" t="s">
        <v>9</v>
      </c>
      <c r="F104" s="4">
        <v>2381936</v>
      </c>
      <c r="G104" s="4">
        <v>0</v>
      </c>
      <c r="H104" s="4">
        <v>0</v>
      </c>
      <c r="I104" s="5">
        <v>40211</v>
      </c>
      <c r="J104" s="2" t="s">
        <v>725</v>
      </c>
      <c r="K104" s="2" t="s">
        <v>647</v>
      </c>
      <c r="L104" s="9"/>
    </row>
    <row r="105" spans="1:12" ht="129" customHeight="1">
      <c r="A105" s="3" t="s">
        <v>872</v>
      </c>
      <c r="B105" s="7" t="s">
        <v>759</v>
      </c>
      <c r="C105" s="2" t="s">
        <v>612</v>
      </c>
      <c r="D105" s="2" t="s">
        <v>2</v>
      </c>
      <c r="E105" s="2" t="s">
        <v>2</v>
      </c>
      <c r="F105" s="4">
        <v>149541</v>
      </c>
      <c r="G105" s="4">
        <v>143623</v>
      </c>
      <c r="H105" s="4">
        <v>0</v>
      </c>
      <c r="I105" s="5">
        <v>43420</v>
      </c>
      <c r="J105" s="2" t="s">
        <v>654</v>
      </c>
      <c r="K105" s="2" t="s">
        <v>647</v>
      </c>
      <c r="L105" s="9"/>
    </row>
    <row r="106" spans="1:12" ht="18" customHeight="1">
      <c r="A106" s="50" t="s">
        <v>551</v>
      </c>
      <c r="B106" s="51"/>
      <c r="C106" s="51"/>
      <c r="D106" s="51"/>
      <c r="E106" s="52"/>
      <c r="F106" s="6">
        <f>SUM(F102:F105)</f>
        <v>2709434.6</v>
      </c>
      <c r="G106" s="6">
        <f>SUM(G102:G105)</f>
        <v>321580.59999999998</v>
      </c>
      <c r="H106" s="6">
        <f>SUM(H102:H105)</f>
        <v>0</v>
      </c>
      <c r="I106" s="2"/>
      <c r="J106" s="2"/>
      <c r="K106" s="2"/>
      <c r="L106" s="9"/>
    </row>
    <row r="107" spans="1:12" ht="18" customHeight="1">
      <c r="A107" s="131" t="s">
        <v>596</v>
      </c>
      <c r="B107" s="132"/>
      <c r="C107" s="132"/>
      <c r="D107" s="132"/>
      <c r="E107" s="132"/>
      <c r="F107" s="60"/>
      <c r="G107" s="60"/>
      <c r="H107" s="60"/>
      <c r="I107" s="47"/>
      <c r="J107" s="47"/>
      <c r="K107" s="47"/>
      <c r="L107" s="47"/>
    </row>
    <row r="108" spans="1:12" ht="82.5" customHeight="1">
      <c r="A108" s="2" t="s">
        <v>873</v>
      </c>
      <c r="B108" s="7" t="s">
        <v>179</v>
      </c>
      <c r="C108" s="2" t="s">
        <v>365</v>
      </c>
      <c r="D108" s="2" t="s">
        <v>2</v>
      </c>
      <c r="E108" s="2" t="s">
        <v>2</v>
      </c>
      <c r="F108" s="4">
        <v>4500</v>
      </c>
      <c r="G108" s="4">
        <v>4500</v>
      </c>
      <c r="H108" s="4">
        <v>0</v>
      </c>
      <c r="I108" s="5">
        <v>41041</v>
      </c>
      <c r="J108" s="2" t="s">
        <v>25</v>
      </c>
      <c r="K108" s="2" t="s">
        <v>653</v>
      </c>
      <c r="L108" s="9"/>
    </row>
    <row r="109" spans="1:12" ht="21.75" customHeight="1">
      <c r="A109" s="53" t="s">
        <v>551</v>
      </c>
      <c r="B109" s="54"/>
      <c r="C109" s="54"/>
      <c r="D109" s="54"/>
      <c r="E109" s="55"/>
      <c r="F109" s="6">
        <f>SUM(F108)</f>
        <v>4500</v>
      </c>
      <c r="G109" s="6">
        <f>SUM(G108)</f>
        <v>4500</v>
      </c>
      <c r="H109" s="6">
        <f>SUM(H108)</f>
        <v>0</v>
      </c>
      <c r="I109" s="5"/>
      <c r="J109" s="2"/>
      <c r="K109" s="2"/>
      <c r="L109" s="9"/>
    </row>
    <row r="110" spans="1:12" ht="22.5" customHeight="1">
      <c r="A110" s="131" t="s">
        <v>597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1:12" ht="128.25" customHeight="1">
      <c r="A111" s="2" t="s">
        <v>144</v>
      </c>
      <c r="B111" s="2" t="s">
        <v>366</v>
      </c>
      <c r="C111" s="2" t="s">
        <v>359</v>
      </c>
      <c r="D111" s="2" t="s">
        <v>651</v>
      </c>
      <c r="E111" s="2" t="s">
        <v>314</v>
      </c>
      <c r="F111" s="4" t="s">
        <v>315</v>
      </c>
      <c r="G111" s="4" t="s">
        <v>729</v>
      </c>
      <c r="H111" s="4" t="s">
        <v>727</v>
      </c>
      <c r="I111" s="2" t="s">
        <v>643</v>
      </c>
      <c r="J111" s="2" t="s">
        <v>367</v>
      </c>
      <c r="K111" s="2" t="s">
        <v>656</v>
      </c>
      <c r="L111" s="2" t="s">
        <v>655</v>
      </c>
    </row>
    <row r="112" spans="1:12" ht="142.5" customHeight="1">
      <c r="A112" s="2" t="s">
        <v>874</v>
      </c>
      <c r="B112" s="7" t="s">
        <v>809</v>
      </c>
      <c r="C112" s="2" t="s">
        <v>478</v>
      </c>
      <c r="D112" s="2" t="s">
        <v>479</v>
      </c>
      <c r="E112" s="2" t="s">
        <v>480</v>
      </c>
      <c r="F112" s="4">
        <v>78534.789999999994</v>
      </c>
      <c r="G112" s="4">
        <v>0</v>
      </c>
      <c r="H112" s="4">
        <v>78534.789999999994</v>
      </c>
      <c r="I112" s="2" t="s">
        <v>481</v>
      </c>
      <c r="J112" s="2" t="s">
        <v>810</v>
      </c>
      <c r="K112" s="2" t="s">
        <v>644</v>
      </c>
      <c r="L112" s="2" t="s">
        <v>838</v>
      </c>
    </row>
    <row r="113" spans="1:14" ht="115.5" customHeight="1">
      <c r="A113" s="2" t="s">
        <v>905</v>
      </c>
      <c r="B113" s="7" t="s">
        <v>809</v>
      </c>
      <c r="C113" s="2" t="s">
        <v>474</v>
      </c>
      <c r="D113" s="2" t="s">
        <v>475</v>
      </c>
      <c r="E113" s="2" t="s">
        <v>476</v>
      </c>
      <c r="F113" s="4">
        <v>128603.85</v>
      </c>
      <c r="G113" s="4">
        <v>0</v>
      </c>
      <c r="H113" s="4">
        <v>128603.85</v>
      </c>
      <c r="I113" s="2" t="s">
        <v>477</v>
      </c>
      <c r="J113" s="2" t="s">
        <v>811</v>
      </c>
      <c r="K113" s="2" t="s">
        <v>644</v>
      </c>
      <c r="L113" s="2" t="s">
        <v>639</v>
      </c>
      <c r="N113" s="28"/>
    </row>
    <row r="114" spans="1:14" ht="142.5" customHeight="1">
      <c r="A114" s="2" t="s">
        <v>906</v>
      </c>
      <c r="B114" s="7" t="s">
        <v>796</v>
      </c>
      <c r="C114" s="2" t="s">
        <v>797</v>
      </c>
      <c r="D114" s="2" t="s">
        <v>798</v>
      </c>
      <c r="E114" s="2" t="s">
        <v>799</v>
      </c>
      <c r="F114" s="4">
        <v>74044.460000000006</v>
      </c>
      <c r="G114" s="4">
        <v>0</v>
      </c>
      <c r="H114" s="4">
        <v>74044.460000000006</v>
      </c>
      <c r="I114" s="2" t="s">
        <v>800</v>
      </c>
      <c r="J114" s="2" t="s">
        <v>804</v>
      </c>
      <c r="K114" s="2" t="s">
        <v>647</v>
      </c>
      <c r="L114" s="2"/>
    </row>
    <row r="115" spans="1:14" ht="289.5" customHeight="1">
      <c r="A115" s="2" t="s">
        <v>907</v>
      </c>
      <c r="B115" s="7" t="s">
        <v>378</v>
      </c>
      <c r="C115" s="2" t="s">
        <v>801</v>
      </c>
      <c r="D115" s="2" t="s">
        <v>802</v>
      </c>
      <c r="E115" s="2" t="s">
        <v>803</v>
      </c>
      <c r="F115" s="4">
        <v>99629.89</v>
      </c>
      <c r="G115" s="4">
        <v>0</v>
      </c>
      <c r="H115" s="4">
        <v>99629.89</v>
      </c>
      <c r="I115" s="5">
        <v>44554</v>
      </c>
      <c r="J115" s="2" t="s">
        <v>1409</v>
      </c>
      <c r="K115" s="2" t="s">
        <v>647</v>
      </c>
      <c r="L115" s="2"/>
      <c r="N115" s="28"/>
    </row>
    <row r="116" spans="1:14" ht="141.75">
      <c r="A116" s="2" t="s">
        <v>875</v>
      </c>
      <c r="B116" s="7" t="s">
        <v>28</v>
      </c>
      <c r="C116" s="2" t="s">
        <v>29</v>
      </c>
      <c r="D116" s="2" t="s">
        <v>511</v>
      </c>
      <c r="E116" s="2" t="s">
        <v>22</v>
      </c>
      <c r="F116" s="4">
        <v>1006.71</v>
      </c>
      <c r="G116" s="4">
        <v>0</v>
      </c>
      <c r="H116" s="4">
        <v>1006.71</v>
      </c>
      <c r="I116" s="2" t="s">
        <v>30</v>
      </c>
      <c r="J116" s="2" t="s">
        <v>368</v>
      </c>
      <c r="K116" s="2" t="s">
        <v>647</v>
      </c>
      <c r="L116" s="2"/>
    </row>
    <row r="117" spans="1:14" ht="184.5" customHeight="1">
      <c r="A117" s="2" t="s">
        <v>876</v>
      </c>
      <c r="B117" s="7" t="s">
        <v>369</v>
      </c>
      <c r="C117" s="2" t="s">
        <v>32</v>
      </c>
      <c r="D117" s="2" t="s">
        <v>512</v>
      </c>
      <c r="E117" s="2" t="s">
        <v>23</v>
      </c>
      <c r="F117" s="4">
        <v>467.6</v>
      </c>
      <c r="G117" s="4">
        <v>0</v>
      </c>
      <c r="H117" s="4">
        <v>467.6</v>
      </c>
      <c r="I117" s="2" t="s">
        <v>33</v>
      </c>
      <c r="J117" s="2" t="s">
        <v>368</v>
      </c>
      <c r="K117" s="2" t="s">
        <v>647</v>
      </c>
      <c r="L117" s="2"/>
    </row>
    <row r="118" spans="1:14" ht="162.75" customHeight="1">
      <c r="A118" s="2" t="s">
        <v>877</v>
      </c>
      <c r="B118" s="7" t="s">
        <v>370</v>
      </c>
      <c r="C118" s="2" t="s">
        <v>371</v>
      </c>
      <c r="D118" s="2" t="s">
        <v>513</v>
      </c>
      <c r="E118" s="2" t="s">
        <v>24</v>
      </c>
      <c r="F118" s="4">
        <v>1005.34</v>
      </c>
      <c r="G118" s="4">
        <v>0</v>
      </c>
      <c r="H118" s="4">
        <v>1005.34</v>
      </c>
      <c r="I118" s="2" t="s">
        <v>372</v>
      </c>
      <c r="J118" s="2" t="s">
        <v>31</v>
      </c>
      <c r="K118" s="2" t="s">
        <v>647</v>
      </c>
      <c r="L118" s="2"/>
    </row>
    <row r="119" spans="1:14" ht="88.5" customHeight="1">
      <c r="A119" s="2" t="s">
        <v>878</v>
      </c>
      <c r="B119" s="7" t="s">
        <v>373</v>
      </c>
      <c r="C119" s="2" t="s">
        <v>374</v>
      </c>
      <c r="D119" s="2" t="s">
        <v>34</v>
      </c>
      <c r="E119" s="2" t="s">
        <v>35</v>
      </c>
      <c r="F119" s="4">
        <v>479451.7</v>
      </c>
      <c r="G119" s="4">
        <v>0</v>
      </c>
      <c r="H119" s="4">
        <v>479451.7</v>
      </c>
      <c r="I119" s="2" t="s">
        <v>375</v>
      </c>
      <c r="J119" s="2" t="s">
        <v>14</v>
      </c>
      <c r="K119" s="2" t="s">
        <v>647</v>
      </c>
      <c r="L119" s="2"/>
    </row>
    <row r="120" spans="1:14" ht="109.5" customHeight="1">
      <c r="A120" s="2" t="s">
        <v>879</v>
      </c>
      <c r="B120" s="11" t="s">
        <v>378</v>
      </c>
      <c r="C120" s="2" t="s">
        <v>377</v>
      </c>
      <c r="D120" s="2" t="s">
        <v>36</v>
      </c>
      <c r="E120" s="2" t="s">
        <v>9</v>
      </c>
      <c r="F120" s="4">
        <v>58274.3</v>
      </c>
      <c r="G120" s="4">
        <v>0</v>
      </c>
      <c r="H120" s="4">
        <v>58274.3</v>
      </c>
      <c r="I120" s="2" t="s">
        <v>786</v>
      </c>
      <c r="J120" s="2" t="s">
        <v>376</v>
      </c>
      <c r="K120" s="2" t="s">
        <v>647</v>
      </c>
      <c r="L120" s="2"/>
    </row>
    <row r="121" spans="1:14" ht="113.25" customHeight="1">
      <c r="A121" s="2" t="s">
        <v>880</v>
      </c>
      <c r="B121" s="7" t="s">
        <v>378</v>
      </c>
      <c r="C121" s="2" t="s">
        <v>379</v>
      </c>
      <c r="D121" s="2" t="s">
        <v>37</v>
      </c>
      <c r="E121" s="2" t="s">
        <v>38</v>
      </c>
      <c r="F121" s="4">
        <v>138939.29999999999</v>
      </c>
      <c r="G121" s="4">
        <v>0</v>
      </c>
      <c r="H121" s="4">
        <v>138939.29999999999</v>
      </c>
      <c r="I121" s="2" t="s">
        <v>787</v>
      </c>
      <c r="J121" s="2" t="s">
        <v>788</v>
      </c>
      <c r="K121" s="2" t="s">
        <v>647</v>
      </c>
      <c r="L121" s="2"/>
    </row>
    <row r="122" spans="1:14" ht="287.25" customHeight="1">
      <c r="A122" s="2" t="s">
        <v>881</v>
      </c>
      <c r="B122" s="7" t="s">
        <v>383</v>
      </c>
      <c r="C122" s="2" t="s">
        <v>790</v>
      </c>
      <c r="D122" s="2" t="s">
        <v>514</v>
      </c>
      <c r="E122" s="2" t="s">
        <v>541</v>
      </c>
      <c r="F122" s="4">
        <v>166604.54</v>
      </c>
      <c r="G122" s="4">
        <v>0</v>
      </c>
      <c r="H122" s="4">
        <v>166604.54</v>
      </c>
      <c r="I122" s="5">
        <v>44341</v>
      </c>
      <c r="J122" s="2" t="s">
        <v>1411</v>
      </c>
      <c r="K122" s="2" t="s">
        <v>647</v>
      </c>
      <c r="L122" s="2"/>
    </row>
    <row r="123" spans="1:14" ht="113.25" customHeight="1">
      <c r="A123" s="2" t="s">
        <v>882</v>
      </c>
      <c r="B123" s="7" t="s">
        <v>378</v>
      </c>
      <c r="C123" s="2" t="s">
        <v>380</v>
      </c>
      <c r="D123" s="2" t="s">
        <v>39</v>
      </c>
      <c r="E123" s="2" t="s">
        <v>40</v>
      </c>
      <c r="F123" s="4">
        <v>17218.5</v>
      </c>
      <c r="G123" s="4">
        <v>0</v>
      </c>
      <c r="H123" s="4">
        <v>17218.5</v>
      </c>
      <c r="I123" s="2" t="s">
        <v>1382</v>
      </c>
      <c r="J123" s="2" t="s">
        <v>789</v>
      </c>
      <c r="K123" s="2" t="s">
        <v>647</v>
      </c>
      <c r="L123" s="2"/>
    </row>
    <row r="124" spans="1:14" ht="114.75" customHeight="1">
      <c r="A124" s="2" t="s">
        <v>883</v>
      </c>
      <c r="B124" s="7" t="s">
        <v>378</v>
      </c>
      <c r="C124" s="2" t="s">
        <v>381</v>
      </c>
      <c r="D124" s="2" t="s">
        <v>41</v>
      </c>
      <c r="E124" s="2" t="s">
        <v>42</v>
      </c>
      <c r="F124" s="4">
        <v>24535.8</v>
      </c>
      <c r="G124" s="4">
        <v>0</v>
      </c>
      <c r="H124" s="4">
        <v>24535.8</v>
      </c>
      <c r="I124" s="2" t="s">
        <v>640</v>
      </c>
      <c r="J124" s="2" t="s">
        <v>785</v>
      </c>
      <c r="K124" s="2" t="s">
        <v>647</v>
      </c>
      <c r="L124" s="2"/>
    </row>
    <row r="125" spans="1:14" ht="108.75" customHeight="1">
      <c r="A125" s="2" t="s">
        <v>884</v>
      </c>
      <c r="B125" s="7" t="s">
        <v>378</v>
      </c>
      <c r="C125" s="2" t="s">
        <v>783</v>
      </c>
      <c r="D125" s="2" t="s">
        <v>43</v>
      </c>
      <c r="E125" s="2" t="s">
        <v>44</v>
      </c>
      <c r="F125" s="4">
        <v>159318.9</v>
      </c>
      <c r="G125" s="4">
        <v>0</v>
      </c>
      <c r="H125" s="4">
        <v>159318.9</v>
      </c>
      <c r="I125" s="2" t="s">
        <v>784</v>
      </c>
      <c r="J125" s="2" t="s">
        <v>382</v>
      </c>
      <c r="K125" s="2" t="s">
        <v>647</v>
      </c>
      <c r="L125" s="2"/>
    </row>
    <row r="126" spans="1:14" ht="83.25" customHeight="1">
      <c r="A126" s="2" t="s">
        <v>885</v>
      </c>
      <c r="B126" s="7" t="s">
        <v>383</v>
      </c>
      <c r="C126" s="2" t="s">
        <v>384</v>
      </c>
      <c r="D126" s="2" t="s">
        <v>45</v>
      </c>
      <c r="E126" s="2" t="s">
        <v>46</v>
      </c>
      <c r="F126" s="4">
        <v>309609.71999999997</v>
      </c>
      <c r="G126" s="4">
        <v>0</v>
      </c>
      <c r="H126" s="4">
        <v>309609.71999999997</v>
      </c>
      <c r="I126" s="2" t="s">
        <v>1416</v>
      </c>
      <c r="J126" s="2" t="s">
        <v>14</v>
      </c>
      <c r="K126" s="2" t="s">
        <v>647</v>
      </c>
      <c r="L126" s="2"/>
    </row>
    <row r="127" spans="1:14" ht="129.75" customHeight="1">
      <c r="A127" s="2" t="s">
        <v>1425</v>
      </c>
      <c r="B127" s="7" t="s">
        <v>791</v>
      </c>
      <c r="C127" s="2" t="s">
        <v>386</v>
      </c>
      <c r="D127" s="2" t="s">
        <v>50</v>
      </c>
      <c r="E127" s="2" t="s">
        <v>459</v>
      </c>
      <c r="F127" s="4">
        <v>196950</v>
      </c>
      <c r="G127" s="4">
        <v>0</v>
      </c>
      <c r="H127" s="4">
        <v>196950</v>
      </c>
      <c r="I127" s="2" t="s">
        <v>795</v>
      </c>
      <c r="J127" s="2" t="s">
        <v>51</v>
      </c>
      <c r="K127" s="2" t="s">
        <v>647</v>
      </c>
      <c r="L127" s="2"/>
    </row>
    <row r="128" spans="1:14" ht="144" customHeight="1">
      <c r="A128" s="2" t="s">
        <v>1426</v>
      </c>
      <c r="B128" s="7" t="s">
        <v>791</v>
      </c>
      <c r="C128" s="2" t="s">
        <v>386</v>
      </c>
      <c r="D128" s="2" t="s">
        <v>52</v>
      </c>
      <c r="E128" s="2" t="s">
        <v>460</v>
      </c>
      <c r="F128" s="4">
        <v>307260</v>
      </c>
      <c r="G128" s="4">
        <v>0</v>
      </c>
      <c r="H128" s="4">
        <v>307260</v>
      </c>
      <c r="I128" s="2" t="s">
        <v>1427</v>
      </c>
      <c r="J128" s="2" t="s">
        <v>51</v>
      </c>
      <c r="K128" s="2" t="s">
        <v>647</v>
      </c>
      <c r="L128" s="2"/>
    </row>
    <row r="129" spans="1:12" ht="159.75" customHeight="1">
      <c r="A129" s="2" t="s">
        <v>1428</v>
      </c>
      <c r="B129" s="7" t="s">
        <v>791</v>
      </c>
      <c r="C129" s="2" t="s">
        <v>386</v>
      </c>
      <c r="D129" s="2" t="s">
        <v>53</v>
      </c>
      <c r="E129" s="2" t="s">
        <v>54</v>
      </c>
      <c r="F129" s="4">
        <v>145900</v>
      </c>
      <c r="G129" s="4">
        <v>0</v>
      </c>
      <c r="H129" s="4">
        <v>145900</v>
      </c>
      <c r="I129" s="2" t="s">
        <v>1429</v>
      </c>
      <c r="J129" s="2" t="s">
        <v>51</v>
      </c>
      <c r="K129" s="2" t="s">
        <v>647</v>
      </c>
      <c r="L129" s="2"/>
    </row>
    <row r="130" spans="1:12" ht="159" customHeight="1">
      <c r="A130" s="2" t="s">
        <v>1430</v>
      </c>
      <c r="B130" s="7" t="s">
        <v>791</v>
      </c>
      <c r="C130" s="2" t="s">
        <v>386</v>
      </c>
      <c r="D130" s="2" t="s">
        <v>55</v>
      </c>
      <c r="E130" s="2" t="s">
        <v>54</v>
      </c>
      <c r="F130" s="4">
        <v>145900</v>
      </c>
      <c r="G130" s="4">
        <v>0</v>
      </c>
      <c r="H130" s="4">
        <v>145900</v>
      </c>
      <c r="I130" s="2" t="s">
        <v>1431</v>
      </c>
      <c r="J130" s="2" t="s">
        <v>51</v>
      </c>
      <c r="K130" s="2" t="s">
        <v>647</v>
      </c>
      <c r="L130" s="2"/>
    </row>
    <row r="131" spans="1:12" ht="131.25" customHeight="1">
      <c r="A131" s="2" t="s">
        <v>1432</v>
      </c>
      <c r="B131" s="7" t="s">
        <v>791</v>
      </c>
      <c r="C131" s="2" t="s">
        <v>386</v>
      </c>
      <c r="D131" s="2" t="s">
        <v>56</v>
      </c>
      <c r="E131" s="2" t="s">
        <v>57</v>
      </c>
      <c r="F131" s="4">
        <v>178489.22</v>
      </c>
      <c r="G131" s="4">
        <v>0</v>
      </c>
      <c r="H131" s="4">
        <v>178489.22</v>
      </c>
      <c r="I131" s="2" t="s">
        <v>1433</v>
      </c>
      <c r="J131" s="2" t="s">
        <v>51</v>
      </c>
      <c r="K131" s="2" t="s">
        <v>647</v>
      </c>
      <c r="L131" s="2"/>
    </row>
    <row r="132" spans="1:12" ht="111" customHeight="1">
      <c r="A132" s="2" t="s">
        <v>886</v>
      </c>
      <c r="B132" s="7" t="s">
        <v>385</v>
      </c>
      <c r="C132" s="2" t="s">
        <v>386</v>
      </c>
      <c r="D132" s="2" t="s">
        <v>47</v>
      </c>
      <c r="E132" s="2" t="s">
        <v>458</v>
      </c>
      <c r="F132" s="4">
        <v>328250</v>
      </c>
      <c r="G132" s="4">
        <v>0</v>
      </c>
      <c r="H132" s="4">
        <v>328250</v>
      </c>
      <c r="I132" s="2" t="s">
        <v>48</v>
      </c>
      <c r="J132" s="2" t="s">
        <v>49</v>
      </c>
      <c r="K132" s="2" t="s">
        <v>647</v>
      </c>
      <c r="L132" s="2"/>
    </row>
    <row r="133" spans="1:12" ht="110.25" customHeight="1">
      <c r="A133" s="2" t="s">
        <v>887</v>
      </c>
      <c r="B133" s="7" t="s">
        <v>387</v>
      </c>
      <c r="C133" s="2" t="s">
        <v>386</v>
      </c>
      <c r="D133" s="2" t="s">
        <v>58</v>
      </c>
      <c r="E133" s="2" t="s">
        <v>59</v>
      </c>
      <c r="F133" s="4">
        <v>3693289.68</v>
      </c>
      <c r="G133" s="4">
        <v>0</v>
      </c>
      <c r="H133" s="4">
        <v>3693289.68</v>
      </c>
      <c r="I133" s="2" t="s">
        <v>792</v>
      </c>
      <c r="J133" s="2" t="s">
        <v>60</v>
      </c>
      <c r="K133" s="2" t="s">
        <v>647</v>
      </c>
      <c r="L133" s="2"/>
    </row>
    <row r="134" spans="1:12" ht="93" customHeight="1">
      <c r="A134" s="2" t="s">
        <v>888</v>
      </c>
      <c r="B134" s="7" t="s">
        <v>793</v>
      </c>
      <c r="C134" s="2" t="s">
        <v>390</v>
      </c>
      <c r="D134" s="2" t="s">
        <v>515</v>
      </c>
      <c r="E134" s="2" t="s">
        <v>516</v>
      </c>
      <c r="F134" s="4">
        <v>333326.34000000003</v>
      </c>
      <c r="G134" s="4">
        <v>0</v>
      </c>
      <c r="H134" s="4">
        <v>333326.34000000003</v>
      </c>
      <c r="I134" s="2" t="s">
        <v>549</v>
      </c>
      <c r="J134" s="2" t="s">
        <v>531</v>
      </c>
      <c r="K134" s="2" t="s">
        <v>647</v>
      </c>
      <c r="L134" s="2"/>
    </row>
    <row r="135" spans="1:12" ht="95.25" customHeight="1">
      <c r="A135" s="2" t="s">
        <v>889</v>
      </c>
      <c r="B135" s="7" t="s">
        <v>794</v>
      </c>
      <c r="C135" s="2" t="s">
        <v>390</v>
      </c>
      <c r="D135" s="2" t="s">
        <v>517</v>
      </c>
      <c r="E135" s="2" t="s">
        <v>518</v>
      </c>
      <c r="F135" s="4">
        <v>1188941.1299999999</v>
      </c>
      <c r="G135" s="4">
        <v>0</v>
      </c>
      <c r="H135" s="4">
        <v>1188941.1299999999</v>
      </c>
      <c r="I135" s="2" t="s">
        <v>549</v>
      </c>
      <c r="J135" s="2" t="s">
        <v>531</v>
      </c>
      <c r="K135" s="2" t="s">
        <v>647</v>
      </c>
      <c r="L135" s="2"/>
    </row>
    <row r="136" spans="1:12" ht="92.25" customHeight="1">
      <c r="A136" s="2" t="s">
        <v>890</v>
      </c>
      <c r="B136" s="7" t="s">
        <v>793</v>
      </c>
      <c r="C136" s="2" t="s">
        <v>390</v>
      </c>
      <c r="D136" s="2" t="s">
        <v>519</v>
      </c>
      <c r="E136" s="2" t="s">
        <v>520</v>
      </c>
      <c r="F136" s="4">
        <v>1188947.1599999999</v>
      </c>
      <c r="G136" s="4">
        <v>0</v>
      </c>
      <c r="H136" s="4">
        <v>1188947.1599999999</v>
      </c>
      <c r="I136" s="2" t="s">
        <v>549</v>
      </c>
      <c r="J136" s="2" t="s">
        <v>531</v>
      </c>
      <c r="K136" s="2" t="s">
        <v>647</v>
      </c>
      <c r="L136" s="2"/>
    </row>
    <row r="137" spans="1:12" ht="96.75" customHeight="1">
      <c r="A137" s="2" t="s">
        <v>892</v>
      </c>
      <c r="B137" s="7" t="s">
        <v>777</v>
      </c>
      <c r="C137" s="2" t="s">
        <v>358</v>
      </c>
      <c r="D137" s="2" t="s">
        <v>61</v>
      </c>
      <c r="E137" s="2" t="s">
        <v>62</v>
      </c>
      <c r="F137" s="4">
        <v>291420</v>
      </c>
      <c r="G137" s="4">
        <v>0</v>
      </c>
      <c r="H137" s="4">
        <v>291420</v>
      </c>
      <c r="I137" s="2" t="s">
        <v>778</v>
      </c>
      <c r="J137" s="2" t="s">
        <v>63</v>
      </c>
      <c r="K137" s="2" t="s">
        <v>647</v>
      </c>
      <c r="L137" s="2"/>
    </row>
    <row r="138" spans="1:12" ht="272.25" customHeight="1">
      <c r="A138" s="2" t="s">
        <v>891</v>
      </c>
      <c r="B138" s="7" t="s">
        <v>796</v>
      </c>
      <c r="C138" s="2" t="s">
        <v>537</v>
      </c>
      <c r="D138" s="2" t="s">
        <v>64</v>
      </c>
      <c r="E138" s="2" t="s">
        <v>65</v>
      </c>
      <c r="F138" s="4">
        <v>309510</v>
      </c>
      <c r="G138" s="4">
        <v>0</v>
      </c>
      <c r="H138" s="4">
        <v>309510</v>
      </c>
      <c r="I138" s="5">
        <v>40656</v>
      </c>
      <c r="J138" s="2" t="s">
        <v>1408</v>
      </c>
      <c r="K138" s="2" t="s">
        <v>647</v>
      </c>
      <c r="L138" s="2"/>
    </row>
    <row r="139" spans="1:12">
      <c r="A139" s="134" t="s">
        <v>551</v>
      </c>
      <c r="B139" s="135"/>
      <c r="C139" s="135"/>
      <c r="D139" s="67"/>
      <c r="E139" s="67"/>
      <c r="F139" s="68">
        <f>SUM(F112:F138)</f>
        <v>10045428.93</v>
      </c>
      <c r="G139" s="68">
        <f>SUM(G112:G138)</f>
        <v>0</v>
      </c>
      <c r="H139" s="68">
        <f>SUM(H112:H138)</f>
        <v>10045428.93</v>
      </c>
      <c r="I139" s="67"/>
      <c r="J139" s="67"/>
      <c r="K139" s="67"/>
      <c r="L139" s="69"/>
    </row>
    <row r="140" spans="1:12" ht="18" customHeight="1">
      <c r="A140" s="63" t="s">
        <v>904</v>
      </c>
      <c r="B140" s="63"/>
      <c r="C140" s="63"/>
      <c r="D140" s="63"/>
      <c r="E140" s="63"/>
      <c r="F140" s="64"/>
      <c r="G140" s="64"/>
      <c r="H140" s="65"/>
      <c r="I140" s="42"/>
      <c r="J140" s="42"/>
      <c r="K140" s="66"/>
      <c r="L140" s="42"/>
    </row>
    <row r="141" spans="1:12" ht="82.5" customHeight="1">
      <c r="A141" s="2" t="s">
        <v>912</v>
      </c>
      <c r="B141" s="7" t="s">
        <v>779</v>
      </c>
      <c r="C141" s="2" t="s">
        <v>358</v>
      </c>
      <c r="D141" s="2" t="s">
        <v>66</v>
      </c>
      <c r="E141" s="2" t="s">
        <v>67</v>
      </c>
      <c r="F141" s="4">
        <v>434373.48</v>
      </c>
      <c r="G141" s="4">
        <v>0</v>
      </c>
      <c r="H141" s="4">
        <v>434373.48</v>
      </c>
      <c r="I141" s="2" t="s">
        <v>388</v>
      </c>
      <c r="J141" s="2" t="s">
        <v>389</v>
      </c>
      <c r="K141" s="2" t="s">
        <v>647</v>
      </c>
      <c r="L141" s="2"/>
    </row>
    <row r="142" spans="1:12" ht="127.5" customHeight="1">
      <c r="A142" s="2" t="s">
        <v>911</v>
      </c>
      <c r="B142" s="7" t="s">
        <v>779</v>
      </c>
      <c r="C142" s="2" t="s">
        <v>390</v>
      </c>
      <c r="D142" s="2" t="s">
        <v>68</v>
      </c>
      <c r="E142" s="2" t="s">
        <v>69</v>
      </c>
      <c r="F142" s="4">
        <v>50729.43</v>
      </c>
      <c r="G142" s="4">
        <v>0</v>
      </c>
      <c r="H142" s="4">
        <v>50729.43</v>
      </c>
      <c r="I142" s="2" t="s">
        <v>781</v>
      </c>
      <c r="J142" s="2" t="s">
        <v>780</v>
      </c>
      <c r="K142" s="2" t="s">
        <v>647</v>
      </c>
      <c r="L142" s="2"/>
    </row>
    <row r="143" spans="1:12" ht="129.75" customHeight="1">
      <c r="A143" s="2" t="s">
        <v>910</v>
      </c>
      <c r="B143" s="7" t="s">
        <v>779</v>
      </c>
      <c r="C143" s="2" t="s">
        <v>391</v>
      </c>
      <c r="D143" s="2" t="s">
        <v>70</v>
      </c>
      <c r="E143" s="2" t="s">
        <v>71</v>
      </c>
      <c r="F143" s="4">
        <v>425585.86</v>
      </c>
      <c r="G143" s="4">
        <v>0</v>
      </c>
      <c r="H143" s="4">
        <v>425585.86</v>
      </c>
      <c r="I143" s="2" t="s">
        <v>782</v>
      </c>
      <c r="J143" s="2" t="s">
        <v>780</v>
      </c>
      <c r="K143" s="2" t="s">
        <v>647</v>
      </c>
      <c r="L143" s="2"/>
    </row>
    <row r="144" spans="1:12" ht="82.5" customHeight="1">
      <c r="A144" s="2" t="s">
        <v>909</v>
      </c>
      <c r="B144" s="7" t="s">
        <v>779</v>
      </c>
      <c r="C144" s="2" t="s">
        <v>392</v>
      </c>
      <c r="D144" s="2" t="s">
        <v>72</v>
      </c>
      <c r="E144" s="2" t="s">
        <v>73</v>
      </c>
      <c r="F144" s="4">
        <v>181669.28</v>
      </c>
      <c r="G144" s="4">
        <v>0</v>
      </c>
      <c r="H144" s="4">
        <v>181669.28</v>
      </c>
      <c r="I144" s="2" t="s">
        <v>74</v>
      </c>
      <c r="J144" s="2" t="s">
        <v>721</v>
      </c>
      <c r="K144" s="2" t="s">
        <v>647</v>
      </c>
      <c r="L144" s="2"/>
    </row>
    <row r="145" spans="1:12" ht="79.5" customHeight="1">
      <c r="A145" s="2" t="s">
        <v>908</v>
      </c>
      <c r="B145" s="7" t="s">
        <v>779</v>
      </c>
      <c r="C145" s="2" t="s">
        <v>393</v>
      </c>
      <c r="D145" s="2" t="s">
        <v>75</v>
      </c>
      <c r="E145" s="2" t="s">
        <v>76</v>
      </c>
      <c r="F145" s="4">
        <v>201909.68</v>
      </c>
      <c r="G145" s="4">
        <v>0</v>
      </c>
      <c r="H145" s="4">
        <v>201909.68</v>
      </c>
      <c r="I145" s="2" t="s">
        <v>77</v>
      </c>
      <c r="J145" s="2" t="s">
        <v>721</v>
      </c>
      <c r="K145" s="2" t="s">
        <v>647</v>
      </c>
      <c r="L145" s="2"/>
    </row>
    <row r="146" spans="1:12">
      <c r="A146" s="134" t="s">
        <v>551</v>
      </c>
      <c r="B146" s="135"/>
      <c r="C146" s="136"/>
      <c r="D146" s="10"/>
      <c r="E146" s="10"/>
      <c r="F146" s="6">
        <f>SUM(F141:F145)</f>
        <v>1294267.73</v>
      </c>
      <c r="G146" s="6">
        <f>SUM(G141:G145)</f>
        <v>0</v>
      </c>
      <c r="H146" s="6">
        <f>SUM(H141:H145)</f>
        <v>1294267.73</v>
      </c>
      <c r="I146" s="10"/>
      <c r="J146" s="10"/>
      <c r="K146" s="10"/>
      <c r="L146" s="10"/>
    </row>
    <row r="147" spans="1:12" ht="16.5" customHeight="1">
      <c r="A147" s="137" t="s">
        <v>539</v>
      </c>
      <c r="B147" s="138"/>
      <c r="C147" s="138"/>
      <c r="D147" s="138"/>
      <c r="E147" s="139"/>
      <c r="F147" s="33"/>
      <c r="G147" s="33"/>
      <c r="H147" s="34"/>
      <c r="I147" s="9"/>
      <c r="J147" s="9"/>
      <c r="K147" s="35"/>
      <c r="L147" s="9"/>
    </row>
    <row r="148" spans="1:12">
      <c r="A148" s="133"/>
      <c r="B148" s="133"/>
      <c r="C148" s="133"/>
      <c r="D148" s="133"/>
      <c r="E148" s="133"/>
      <c r="F148" s="36"/>
    </row>
    <row r="149" spans="1:12">
      <c r="D149" s="8" t="s">
        <v>844</v>
      </c>
      <c r="E149" s="8" t="s">
        <v>1380</v>
      </c>
      <c r="F149" s="39">
        <v>207138.64</v>
      </c>
      <c r="G149" s="37">
        <v>182856.78</v>
      </c>
    </row>
    <row r="150" spans="1:12">
      <c r="B150" s="28"/>
      <c r="E150" s="8" t="s">
        <v>840</v>
      </c>
      <c r="F150" s="61">
        <f>F102+F103+F108+400000</f>
        <v>582457.59999999998</v>
      </c>
      <c r="G150" s="61">
        <f>G149+G102+G103+G108</f>
        <v>365314.38</v>
      </c>
    </row>
    <row r="151" spans="1:12">
      <c r="B151" s="28"/>
      <c r="C151" s="28"/>
      <c r="E151" s="8" t="s">
        <v>841</v>
      </c>
      <c r="F151" s="61">
        <v>27340603.890000001</v>
      </c>
      <c r="G151" s="37">
        <v>2641227.14</v>
      </c>
    </row>
    <row r="152" spans="1:12">
      <c r="B152" s="28"/>
      <c r="C152" s="28"/>
      <c r="E152" s="8" t="s">
        <v>842</v>
      </c>
      <c r="F152" s="37">
        <v>11132558.02</v>
      </c>
      <c r="G152" s="37">
        <v>0</v>
      </c>
    </row>
    <row r="153" spans="1:12">
      <c r="B153" s="28"/>
      <c r="E153" s="8" t="s">
        <v>845</v>
      </c>
      <c r="F153" s="37">
        <v>8170546.4800000004</v>
      </c>
      <c r="G153" s="37">
        <v>2910351.58</v>
      </c>
    </row>
    <row r="154" spans="1:12">
      <c r="A154" s="40"/>
      <c r="B154" s="41"/>
    </row>
    <row r="155" spans="1:12">
      <c r="F155" s="39"/>
    </row>
    <row r="157" spans="1:12">
      <c r="F157" s="61">
        <f>F146+9838290.29</f>
        <v>11132558.02</v>
      </c>
    </row>
    <row r="178" spans="1:2">
      <c r="B178" s="42"/>
    </row>
    <row r="179" spans="1:2">
      <c r="B179" s="42"/>
    </row>
    <row r="180" spans="1:2">
      <c r="B180" s="42"/>
    </row>
    <row r="181" spans="1:2">
      <c r="B181" s="42"/>
    </row>
    <row r="182" spans="1:2">
      <c r="B182" s="42"/>
    </row>
    <row r="183" spans="1:2">
      <c r="A183" s="43"/>
      <c r="B183" s="44"/>
    </row>
    <row r="184" spans="1:2">
      <c r="A184" s="45"/>
    </row>
    <row r="185" spans="1:2">
      <c r="A185" s="45"/>
    </row>
    <row r="186" spans="1:2">
      <c r="A186" s="45"/>
    </row>
    <row r="187" spans="1:2">
      <c r="A187" s="45"/>
    </row>
    <row r="188" spans="1:2">
      <c r="A188" s="45"/>
    </row>
    <row r="189" spans="1:2">
      <c r="A189" s="45"/>
    </row>
    <row r="190" spans="1:2">
      <c r="A190" s="45"/>
    </row>
    <row r="191" spans="1:2">
      <c r="A191" s="45"/>
    </row>
    <row r="192" spans="1:2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689" spans="1:2">
      <c r="A689" s="46"/>
      <c r="B689" s="46"/>
    </row>
    <row r="690" spans="1:2">
      <c r="A690" s="83"/>
      <c r="B690" s="83"/>
    </row>
    <row r="691" spans="1:2">
      <c r="A691" s="83"/>
      <c r="B691" s="83"/>
    </row>
    <row r="692" spans="1:2">
      <c r="A692" s="46"/>
      <c r="B692" s="46"/>
    </row>
  </sheetData>
  <autoFilter ref="A6:N147">
    <filterColumn colId="1"/>
    <filterColumn colId="3"/>
    <filterColumn colId="10"/>
    <filterColumn colId="11"/>
  </autoFilter>
  <mergeCells count="16">
    <mergeCell ref="A107:E107"/>
    <mergeCell ref="A26:D26"/>
    <mergeCell ref="A148:E148"/>
    <mergeCell ref="A146:C146"/>
    <mergeCell ref="A147:E147"/>
    <mergeCell ref="A139:C139"/>
    <mergeCell ref="A96:L96"/>
    <mergeCell ref="A101:L101"/>
    <mergeCell ref="A110:L110"/>
    <mergeCell ref="A1:L1"/>
    <mergeCell ref="A2:L2"/>
    <mergeCell ref="A4:L4"/>
    <mergeCell ref="A3:L3"/>
    <mergeCell ref="A100:E100"/>
    <mergeCell ref="A27:D27"/>
    <mergeCell ref="A11:L11"/>
  </mergeCells>
  <pageMargins left="0.27559055118110237" right="0.27559055118110237" top="0.78740157480314965" bottom="0.27559055118110237" header="0.31496062992125984" footer="0.19685039370078741"/>
  <pageSetup paperSize="9" scale="79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518"/>
  <sheetViews>
    <sheetView topLeftCell="A472" workbookViewId="0">
      <selection activeCell="D517" sqref="D517"/>
    </sheetView>
  </sheetViews>
  <sheetFormatPr defaultRowHeight="49.5" customHeight="1"/>
  <cols>
    <col min="1" max="1" width="19.85546875" style="87" customWidth="1"/>
    <col min="2" max="2" width="39.42578125" style="124" customWidth="1"/>
    <col min="3" max="3" width="21.28515625" style="122" customWidth="1"/>
    <col min="4" max="4" width="22.140625" style="122" customWidth="1"/>
    <col min="5" max="5" width="7.7109375" style="87" customWidth="1"/>
    <col min="6" max="6" width="12.140625" style="87" customWidth="1"/>
    <col min="7" max="7" width="37.7109375" style="121" customWidth="1"/>
    <col min="8" max="8" width="37.85546875" style="121" customWidth="1"/>
    <col min="9" max="9" width="35.5703125" style="87" customWidth="1"/>
    <col min="10" max="10" width="9.140625" style="86"/>
    <col min="11" max="11" width="23.85546875" style="86" customWidth="1"/>
    <col min="12" max="14" width="9.140625" style="86"/>
    <col min="15" max="16384" width="9.140625" style="87"/>
  </cols>
  <sheetData>
    <row r="1" spans="1:14" ht="19.5" customHeight="1">
      <c r="A1" s="140" t="s">
        <v>143</v>
      </c>
      <c r="B1" s="140"/>
      <c r="C1" s="140"/>
      <c r="D1" s="140"/>
      <c r="E1" s="140"/>
      <c r="F1" s="140"/>
      <c r="G1" s="140"/>
      <c r="H1" s="140"/>
      <c r="I1" s="140"/>
    </row>
    <row r="2" spans="1:14" ht="195.75" customHeight="1">
      <c r="A2" s="2" t="s">
        <v>144</v>
      </c>
      <c r="B2" s="7" t="s">
        <v>145</v>
      </c>
      <c r="C2" s="4" t="s">
        <v>344</v>
      </c>
      <c r="D2" s="4" t="s">
        <v>598</v>
      </c>
      <c r="E2" s="2" t="s">
        <v>637</v>
      </c>
      <c r="F2" s="2" t="s">
        <v>638</v>
      </c>
      <c r="G2" s="2" t="s">
        <v>146</v>
      </c>
      <c r="H2" s="2" t="s">
        <v>338</v>
      </c>
      <c r="I2" s="2" t="s">
        <v>456</v>
      </c>
    </row>
    <row r="3" spans="1:14" ht="20.25" customHeight="1">
      <c r="A3" s="134" t="s">
        <v>599</v>
      </c>
      <c r="B3" s="135"/>
      <c r="C3" s="54"/>
      <c r="D3" s="54"/>
      <c r="E3" s="54"/>
      <c r="F3" s="54"/>
      <c r="G3" s="54"/>
      <c r="H3" s="54"/>
      <c r="I3" s="55"/>
    </row>
    <row r="4" spans="1:14" s="93" customFormat="1" ht="49.5" customHeight="1">
      <c r="A4" s="56" t="s">
        <v>913</v>
      </c>
      <c r="B4" s="7" t="s">
        <v>807</v>
      </c>
      <c r="C4" s="4">
        <v>765980</v>
      </c>
      <c r="D4" s="4">
        <v>765980</v>
      </c>
      <c r="E4" s="2">
        <v>1</v>
      </c>
      <c r="F4" s="5">
        <v>42335</v>
      </c>
      <c r="G4" s="2" t="s">
        <v>25</v>
      </c>
      <c r="H4" s="2" t="s">
        <v>341</v>
      </c>
      <c r="I4" s="2" t="s">
        <v>620</v>
      </c>
      <c r="J4" s="91"/>
      <c r="K4" s="92"/>
      <c r="L4" s="91"/>
      <c r="M4" s="91"/>
      <c r="N4" s="91"/>
    </row>
    <row r="5" spans="1:14" s="8" customFormat="1" ht="48" customHeight="1">
      <c r="A5" s="2" t="s">
        <v>914</v>
      </c>
      <c r="B5" s="7" t="s">
        <v>149</v>
      </c>
      <c r="C5" s="4">
        <v>107000</v>
      </c>
      <c r="D5" s="4">
        <v>94516.24</v>
      </c>
      <c r="E5" s="2">
        <v>1</v>
      </c>
      <c r="F5" s="2">
        <v>2009</v>
      </c>
      <c r="G5" s="2" t="s">
        <v>347</v>
      </c>
      <c r="H5" s="2" t="s">
        <v>27</v>
      </c>
      <c r="I5" s="2" t="s">
        <v>839</v>
      </c>
      <c r="J5" s="94"/>
      <c r="K5" s="42"/>
      <c r="L5" s="42"/>
      <c r="M5" s="42"/>
      <c r="N5" s="42"/>
    </row>
    <row r="6" spans="1:14" s="8" customFormat="1" ht="52.5" customHeight="1">
      <c r="A6" s="2" t="s">
        <v>915</v>
      </c>
      <c r="B6" s="7" t="s">
        <v>148</v>
      </c>
      <c r="C6" s="4">
        <v>525000</v>
      </c>
      <c r="D6" s="4">
        <v>463750.29</v>
      </c>
      <c r="E6" s="2">
        <v>1</v>
      </c>
      <c r="F6" s="57">
        <v>2009</v>
      </c>
      <c r="G6" s="2" t="s">
        <v>347</v>
      </c>
      <c r="H6" s="2" t="s">
        <v>27</v>
      </c>
      <c r="I6" s="2" t="s">
        <v>839</v>
      </c>
      <c r="J6" s="42"/>
      <c r="K6" s="42"/>
      <c r="L6" s="42"/>
      <c r="M6" s="42"/>
      <c r="N6" s="42"/>
    </row>
    <row r="7" spans="1:14" s="8" customFormat="1" ht="53.25" customHeight="1">
      <c r="A7" s="2" t="s">
        <v>916</v>
      </c>
      <c r="B7" s="7" t="s">
        <v>150</v>
      </c>
      <c r="C7" s="4">
        <v>976800</v>
      </c>
      <c r="D7" s="4">
        <v>629493.6</v>
      </c>
      <c r="E7" s="2">
        <v>1</v>
      </c>
      <c r="F7" s="57">
        <v>2013</v>
      </c>
      <c r="G7" s="2" t="s">
        <v>352</v>
      </c>
      <c r="H7" s="2" t="s">
        <v>27</v>
      </c>
      <c r="I7" s="2" t="s">
        <v>839</v>
      </c>
      <c r="J7" s="42"/>
      <c r="K7" s="42"/>
      <c r="L7" s="42"/>
      <c r="M7" s="42"/>
      <c r="N7" s="42"/>
    </row>
    <row r="8" spans="1:14" ht="35.25" customHeight="1">
      <c r="A8" s="95" t="s">
        <v>917</v>
      </c>
      <c r="B8" s="7" t="s">
        <v>340</v>
      </c>
      <c r="C8" s="4">
        <v>39000</v>
      </c>
      <c r="D8" s="4">
        <v>39000</v>
      </c>
      <c r="E8" s="2">
        <v>1</v>
      </c>
      <c r="F8" s="5">
        <v>41801</v>
      </c>
      <c r="G8" s="2" t="s">
        <v>25</v>
      </c>
      <c r="H8" s="2" t="s">
        <v>27</v>
      </c>
      <c r="I8" s="2"/>
      <c r="J8" s="96"/>
    </row>
    <row r="9" spans="1:14" ht="21" customHeight="1">
      <c r="A9" s="53" t="s">
        <v>551</v>
      </c>
      <c r="B9" s="55"/>
      <c r="C9" s="6">
        <f>SUM(C4:C8)</f>
        <v>2413780</v>
      </c>
      <c r="D9" s="6">
        <f>SUM(D4:D8)</f>
        <v>1992740.13</v>
      </c>
      <c r="E9" s="10">
        <f>SUM(E4:E8)</f>
        <v>5</v>
      </c>
      <c r="F9" s="2"/>
      <c r="G9" s="2"/>
      <c r="H9" s="2"/>
      <c r="I9" s="2"/>
      <c r="J9" s="97"/>
    </row>
    <row r="10" spans="1:14" ht="24" customHeight="1">
      <c r="A10" s="128" t="s">
        <v>600</v>
      </c>
      <c r="B10" s="129"/>
      <c r="C10" s="129"/>
      <c r="D10" s="129"/>
      <c r="E10" s="129"/>
      <c r="F10" s="129"/>
      <c r="G10" s="129"/>
      <c r="H10" s="129"/>
      <c r="I10" s="130"/>
    </row>
    <row r="11" spans="1:14" ht="37.5" customHeight="1">
      <c r="A11" s="85" t="s">
        <v>918</v>
      </c>
      <c r="B11" s="7" t="s">
        <v>489</v>
      </c>
      <c r="C11" s="4">
        <v>9393.6</v>
      </c>
      <c r="D11" s="4">
        <v>9393.6</v>
      </c>
      <c r="E11" s="2">
        <v>1</v>
      </c>
      <c r="F11" s="5">
        <v>38982</v>
      </c>
      <c r="G11" s="2" t="s">
        <v>25</v>
      </c>
      <c r="H11" s="2" t="s">
        <v>27</v>
      </c>
      <c r="I11" s="2"/>
    </row>
    <row r="12" spans="1:14" ht="49.5" customHeight="1">
      <c r="A12" s="85" t="s">
        <v>919</v>
      </c>
      <c r="B12" s="7" t="s">
        <v>213</v>
      </c>
      <c r="C12" s="4">
        <v>38200</v>
      </c>
      <c r="D12" s="4">
        <v>38200</v>
      </c>
      <c r="E12" s="2">
        <v>1</v>
      </c>
      <c r="F12" s="5">
        <v>43404</v>
      </c>
      <c r="G12" s="2" t="s">
        <v>25</v>
      </c>
      <c r="H12" s="2" t="s">
        <v>27</v>
      </c>
      <c r="I12" s="2"/>
    </row>
    <row r="13" spans="1:14" ht="49.5" customHeight="1">
      <c r="A13" s="85" t="s">
        <v>920</v>
      </c>
      <c r="B13" s="7" t="s">
        <v>155</v>
      </c>
      <c r="C13" s="4">
        <v>52000</v>
      </c>
      <c r="D13" s="4">
        <v>52000</v>
      </c>
      <c r="E13" s="2">
        <v>1</v>
      </c>
      <c r="F13" s="5">
        <v>43283</v>
      </c>
      <c r="G13" s="2" t="s">
        <v>25</v>
      </c>
      <c r="H13" s="2" t="s">
        <v>341</v>
      </c>
      <c r="I13" s="2" t="s">
        <v>622</v>
      </c>
    </row>
    <row r="14" spans="1:14" ht="30" customHeight="1">
      <c r="A14" s="85" t="s">
        <v>921</v>
      </c>
      <c r="B14" s="7" t="s">
        <v>235</v>
      </c>
      <c r="C14" s="4">
        <v>14576</v>
      </c>
      <c r="D14" s="4">
        <v>14576</v>
      </c>
      <c r="E14" s="2">
        <v>1</v>
      </c>
      <c r="F14" s="5">
        <v>39395</v>
      </c>
      <c r="G14" s="2" t="s">
        <v>25</v>
      </c>
      <c r="H14" s="2" t="s">
        <v>341</v>
      </c>
      <c r="I14" s="2" t="s">
        <v>622</v>
      </c>
    </row>
    <row r="15" spans="1:14" ht="32.25" customHeight="1">
      <c r="A15" s="85" t="s">
        <v>922</v>
      </c>
      <c r="B15" s="7" t="s">
        <v>235</v>
      </c>
      <c r="C15" s="4">
        <v>14576</v>
      </c>
      <c r="D15" s="4">
        <v>14576</v>
      </c>
      <c r="E15" s="2">
        <v>1</v>
      </c>
      <c r="F15" s="5">
        <v>39395</v>
      </c>
      <c r="G15" s="2" t="s">
        <v>25</v>
      </c>
      <c r="H15" s="2" t="s">
        <v>341</v>
      </c>
      <c r="I15" s="2" t="s">
        <v>622</v>
      </c>
    </row>
    <row r="16" spans="1:14" ht="49.5" customHeight="1">
      <c r="A16" s="85" t="s">
        <v>923</v>
      </c>
      <c r="B16" s="7" t="s">
        <v>266</v>
      </c>
      <c r="C16" s="4">
        <v>3164.21</v>
      </c>
      <c r="D16" s="4">
        <v>3164.21</v>
      </c>
      <c r="E16" s="2">
        <v>1</v>
      </c>
      <c r="F16" s="5">
        <v>34274</v>
      </c>
      <c r="G16" s="2" t="s">
        <v>25</v>
      </c>
      <c r="H16" s="2" t="s">
        <v>341</v>
      </c>
      <c r="I16" s="2" t="s">
        <v>623</v>
      </c>
    </row>
    <row r="17" spans="1:9" ht="49.5" customHeight="1">
      <c r="A17" s="85" t="s">
        <v>924</v>
      </c>
      <c r="B17" s="7" t="s">
        <v>267</v>
      </c>
      <c r="C17" s="4">
        <v>17550</v>
      </c>
      <c r="D17" s="4">
        <v>17550</v>
      </c>
      <c r="E17" s="2">
        <v>1</v>
      </c>
      <c r="F17" s="5">
        <v>36526</v>
      </c>
      <c r="G17" s="2" t="s">
        <v>25</v>
      </c>
      <c r="H17" s="2" t="s">
        <v>341</v>
      </c>
      <c r="I17" s="2" t="s">
        <v>623</v>
      </c>
    </row>
    <row r="18" spans="1:9" ht="49.5" customHeight="1">
      <c r="A18" s="85" t="s">
        <v>925</v>
      </c>
      <c r="B18" s="7" t="s">
        <v>267</v>
      </c>
      <c r="C18" s="4">
        <v>16309.8</v>
      </c>
      <c r="D18" s="4">
        <v>16309.8</v>
      </c>
      <c r="E18" s="2">
        <v>1</v>
      </c>
      <c r="F18" s="5">
        <v>38833</v>
      </c>
      <c r="G18" s="2" t="s">
        <v>25</v>
      </c>
      <c r="H18" s="2" t="s">
        <v>341</v>
      </c>
      <c r="I18" s="2" t="s">
        <v>623</v>
      </c>
    </row>
    <row r="19" spans="1:9" ht="49.5" customHeight="1">
      <c r="A19" s="85" t="s">
        <v>926</v>
      </c>
      <c r="B19" s="7" t="s">
        <v>267</v>
      </c>
      <c r="C19" s="4">
        <v>16309.8</v>
      </c>
      <c r="D19" s="4">
        <v>16309.8</v>
      </c>
      <c r="E19" s="2">
        <v>1</v>
      </c>
      <c r="F19" s="5">
        <v>38833</v>
      </c>
      <c r="G19" s="2" t="s">
        <v>25</v>
      </c>
      <c r="H19" s="2" t="s">
        <v>341</v>
      </c>
      <c r="I19" s="2" t="s">
        <v>623</v>
      </c>
    </row>
    <row r="20" spans="1:9" ht="49.5" customHeight="1">
      <c r="A20" s="85" t="s">
        <v>927</v>
      </c>
      <c r="B20" s="7" t="s">
        <v>269</v>
      </c>
      <c r="C20" s="4">
        <v>4896.8500000000004</v>
      </c>
      <c r="D20" s="4">
        <v>4896.8500000000004</v>
      </c>
      <c r="E20" s="2">
        <v>1</v>
      </c>
      <c r="F20" s="5">
        <v>34394</v>
      </c>
      <c r="G20" s="2" t="s">
        <v>25</v>
      </c>
      <c r="H20" s="2" t="s">
        <v>341</v>
      </c>
      <c r="I20" s="2" t="s">
        <v>623</v>
      </c>
    </row>
    <row r="21" spans="1:9" ht="49.5" customHeight="1">
      <c r="A21" s="85" t="s">
        <v>928</v>
      </c>
      <c r="B21" s="7" t="s">
        <v>269</v>
      </c>
      <c r="C21" s="4">
        <v>4896.8500000000004</v>
      </c>
      <c r="D21" s="4">
        <v>4896.8500000000004</v>
      </c>
      <c r="E21" s="2">
        <v>1</v>
      </c>
      <c r="F21" s="5">
        <v>34790</v>
      </c>
      <c r="G21" s="2" t="s">
        <v>25</v>
      </c>
      <c r="H21" s="2" t="s">
        <v>341</v>
      </c>
      <c r="I21" s="2" t="s">
        <v>623</v>
      </c>
    </row>
    <row r="22" spans="1:9" ht="49.5" customHeight="1">
      <c r="A22" s="85" t="s">
        <v>929</v>
      </c>
      <c r="B22" s="7" t="s">
        <v>270</v>
      </c>
      <c r="C22" s="4">
        <v>3917.48</v>
      </c>
      <c r="D22" s="4">
        <v>3917.48</v>
      </c>
      <c r="E22" s="2">
        <v>1</v>
      </c>
      <c r="F22" s="5">
        <v>34790</v>
      </c>
      <c r="G22" s="2" t="s">
        <v>25</v>
      </c>
      <c r="H22" s="2" t="s">
        <v>341</v>
      </c>
      <c r="I22" s="2" t="s">
        <v>623</v>
      </c>
    </row>
    <row r="23" spans="1:9" ht="49.5" customHeight="1">
      <c r="A23" s="85" t="s">
        <v>930</v>
      </c>
      <c r="B23" s="7" t="s">
        <v>270</v>
      </c>
      <c r="C23" s="4">
        <v>3917.48</v>
      </c>
      <c r="D23" s="4">
        <v>3917.48</v>
      </c>
      <c r="E23" s="2">
        <v>1</v>
      </c>
      <c r="F23" s="5">
        <v>34790</v>
      </c>
      <c r="G23" s="2" t="s">
        <v>25</v>
      </c>
      <c r="H23" s="2" t="s">
        <v>341</v>
      </c>
      <c r="I23" s="2" t="s">
        <v>623</v>
      </c>
    </row>
    <row r="24" spans="1:9" ht="49.5" customHeight="1">
      <c r="A24" s="85" t="s">
        <v>931</v>
      </c>
      <c r="B24" s="7" t="s">
        <v>303</v>
      </c>
      <c r="C24" s="4">
        <v>19000</v>
      </c>
      <c r="D24" s="4">
        <v>19000</v>
      </c>
      <c r="E24" s="2">
        <v>1</v>
      </c>
      <c r="F24" s="5">
        <v>39806</v>
      </c>
      <c r="G24" s="2" t="s">
        <v>25</v>
      </c>
      <c r="H24" s="2" t="s">
        <v>341</v>
      </c>
      <c r="I24" s="2" t="s">
        <v>624</v>
      </c>
    </row>
    <row r="25" spans="1:9" ht="49.5" customHeight="1">
      <c r="A25" s="85" t="s">
        <v>932</v>
      </c>
      <c r="B25" s="7" t="s">
        <v>303</v>
      </c>
      <c r="C25" s="4">
        <v>19000</v>
      </c>
      <c r="D25" s="4">
        <v>19000</v>
      </c>
      <c r="E25" s="2">
        <v>1</v>
      </c>
      <c r="F25" s="5">
        <v>39806</v>
      </c>
      <c r="G25" s="2" t="s">
        <v>25</v>
      </c>
      <c r="H25" s="2" t="s">
        <v>341</v>
      </c>
      <c r="I25" s="2" t="s">
        <v>624</v>
      </c>
    </row>
    <row r="26" spans="1:9" ht="49.5" customHeight="1">
      <c r="A26" s="85" t="s">
        <v>933</v>
      </c>
      <c r="B26" s="7" t="s">
        <v>243</v>
      </c>
      <c r="C26" s="4">
        <v>24000</v>
      </c>
      <c r="D26" s="4">
        <v>24000</v>
      </c>
      <c r="E26" s="2">
        <v>1</v>
      </c>
      <c r="F26" s="5">
        <v>40172</v>
      </c>
      <c r="G26" s="2" t="s">
        <v>25</v>
      </c>
      <c r="H26" s="2" t="s">
        <v>341</v>
      </c>
      <c r="I26" s="2" t="s">
        <v>624</v>
      </c>
    </row>
    <row r="27" spans="1:9" ht="50.25" customHeight="1">
      <c r="A27" s="2" t="s">
        <v>934</v>
      </c>
      <c r="B27" s="7" t="s">
        <v>473</v>
      </c>
      <c r="C27" s="4">
        <v>50000</v>
      </c>
      <c r="D27" s="4">
        <v>50000</v>
      </c>
      <c r="E27" s="2">
        <v>1</v>
      </c>
      <c r="F27" s="2">
        <v>2020</v>
      </c>
      <c r="G27" s="2" t="s">
        <v>349</v>
      </c>
      <c r="H27" s="2" t="s">
        <v>27</v>
      </c>
      <c r="I27" s="2" t="s">
        <v>839</v>
      </c>
    </row>
    <row r="28" spans="1:9" ht="34.5" customHeight="1">
      <c r="A28" s="3" t="s">
        <v>935</v>
      </c>
      <c r="B28" s="7" t="s">
        <v>767</v>
      </c>
      <c r="C28" s="4">
        <v>13500</v>
      </c>
      <c r="D28" s="4">
        <v>13500</v>
      </c>
      <c r="E28" s="2">
        <v>1</v>
      </c>
      <c r="F28" s="2">
        <v>2013</v>
      </c>
      <c r="G28" s="2" t="s">
        <v>25</v>
      </c>
      <c r="H28" s="2" t="s">
        <v>308</v>
      </c>
      <c r="I28" s="2"/>
    </row>
    <row r="29" spans="1:9" ht="33.75" customHeight="1">
      <c r="A29" s="3" t="s">
        <v>936</v>
      </c>
      <c r="B29" s="7" t="s">
        <v>501</v>
      </c>
      <c r="C29" s="4">
        <v>28990</v>
      </c>
      <c r="D29" s="4">
        <v>28990</v>
      </c>
      <c r="E29" s="2">
        <v>1</v>
      </c>
      <c r="F29" s="5">
        <v>44461</v>
      </c>
      <c r="G29" s="2" t="s">
        <v>25</v>
      </c>
      <c r="H29" s="2" t="s">
        <v>27</v>
      </c>
      <c r="I29" s="2"/>
    </row>
    <row r="30" spans="1:9" ht="34.5" customHeight="1">
      <c r="A30" s="3" t="s">
        <v>937</v>
      </c>
      <c r="B30" s="7" t="s">
        <v>501</v>
      </c>
      <c r="C30" s="4">
        <v>28990</v>
      </c>
      <c r="D30" s="4">
        <v>28990</v>
      </c>
      <c r="E30" s="2">
        <v>1</v>
      </c>
      <c r="F30" s="5">
        <v>44461</v>
      </c>
      <c r="G30" s="2" t="s">
        <v>25</v>
      </c>
      <c r="H30" s="2" t="s">
        <v>27</v>
      </c>
      <c r="I30" s="2"/>
    </row>
    <row r="31" spans="1:9" ht="34.5" customHeight="1">
      <c r="A31" s="3" t="s">
        <v>938</v>
      </c>
      <c r="B31" s="7" t="s">
        <v>501</v>
      </c>
      <c r="C31" s="4">
        <v>28990</v>
      </c>
      <c r="D31" s="4">
        <v>28990</v>
      </c>
      <c r="E31" s="2">
        <v>1</v>
      </c>
      <c r="F31" s="5">
        <v>44461</v>
      </c>
      <c r="G31" s="2" t="s">
        <v>25</v>
      </c>
      <c r="H31" s="2" t="s">
        <v>27</v>
      </c>
      <c r="I31" s="2"/>
    </row>
    <row r="32" spans="1:9" ht="49.5" customHeight="1">
      <c r="A32" s="3" t="s">
        <v>939</v>
      </c>
      <c r="B32" s="7" t="s">
        <v>152</v>
      </c>
      <c r="C32" s="4">
        <v>18200</v>
      </c>
      <c r="D32" s="4">
        <v>18200</v>
      </c>
      <c r="E32" s="2">
        <v>1</v>
      </c>
      <c r="F32" s="5">
        <v>42118</v>
      </c>
      <c r="G32" s="2" t="s">
        <v>25</v>
      </c>
      <c r="H32" s="2" t="s">
        <v>341</v>
      </c>
      <c r="I32" s="2" t="s">
        <v>622</v>
      </c>
    </row>
    <row r="33" spans="1:10" ht="34.5" customHeight="1">
      <c r="A33" s="3" t="s">
        <v>940</v>
      </c>
      <c r="B33" s="7" t="s">
        <v>457</v>
      </c>
      <c r="C33" s="4">
        <v>5560</v>
      </c>
      <c r="D33" s="4">
        <v>5560</v>
      </c>
      <c r="E33" s="2">
        <v>1</v>
      </c>
      <c r="F33" s="5">
        <v>39405</v>
      </c>
      <c r="G33" s="2" t="s">
        <v>25</v>
      </c>
      <c r="H33" s="2" t="s">
        <v>341</v>
      </c>
      <c r="I33" s="2" t="s">
        <v>622</v>
      </c>
    </row>
    <row r="34" spans="1:10" ht="49.5" customHeight="1">
      <c r="A34" s="3" t="s">
        <v>941</v>
      </c>
      <c r="B34" s="7" t="s">
        <v>300</v>
      </c>
      <c r="C34" s="4">
        <v>7000</v>
      </c>
      <c r="D34" s="4">
        <v>7000</v>
      </c>
      <c r="E34" s="2">
        <v>1</v>
      </c>
      <c r="F34" s="5">
        <v>39806</v>
      </c>
      <c r="G34" s="2" t="s">
        <v>25</v>
      </c>
      <c r="H34" s="2" t="s">
        <v>341</v>
      </c>
      <c r="I34" s="2" t="s">
        <v>624</v>
      </c>
    </row>
    <row r="35" spans="1:10" ht="49.5" customHeight="1">
      <c r="A35" s="3" t="s">
        <v>942</v>
      </c>
      <c r="B35" s="7" t="s">
        <v>297</v>
      </c>
      <c r="C35" s="4">
        <v>3774</v>
      </c>
      <c r="D35" s="4">
        <v>3774</v>
      </c>
      <c r="E35" s="2">
        <v>1</v>
      </c>
      <c r="F35" s="5">
        <v>38807</v>
      </c>
      <c r="G35" s="2" t="s">
        <v>25</v>
      </c>
      <c r="H35" s="2" t="s">
        <v>341</v>
      </c>
      <c r="I35" s="2" t="s">
        <v>624</v>
      </c>
    </row>
    <row r="36" spans="1:10" ht="32.25" customHeight="1">
      <c r="A36" s="3" t="s">
        <v>943</v>
      </c>
      <c r="B36" s="7" t="s">
        <v>529</v>
      </c>
      <c r="C36" s="4">
        <v>11500</v>
      </c>
      <c r="D36" s="4">
        <v>11500</v>
      </c>
      <c r="E36" s="2">
        <v>1</v>
      </c>
      <c r="F36" s="5">
        <v>44013</v>
      </c>
      <c r="G36" s="2" t="s">
        <v>25</v>
      </c>
      <c r="H36" s="2" t="s">
        <v>27</v>
      </c>
      <c r="I36" s="2"/>
    </row>
    <row r="37" spans="1:10" ht="34.5" customHeight="1">
      <c r="A37" s="3" t="s">
        <v>944</v>
      </c>
      <c r="B37" s="7" t="s">
        <v>445</v>
      </c>
      <c r="C37" s="4">
        <v>33660</v>
      </c>
      <c r="D37" s="4">
        <v>33660</v>
      </c>
      <c r="E37" s="2">
        <v>1</v>
      </c>
      <c r="F37" s="5">
        <v>37555</v>
      </c>
      <c r="G37" s="2" t="s">
        <v>25</v>
      </c>
      <c r="H37" s="2" t="s">
        <v>27</v>
      </c>
      <c r="I37" s="2"/>
    </row>
    <row r="38" spans="1:10" ht="34.5" customHeight="1">
      <c r="A38" s="3" t="s">
        <v>945</v>
      </c>
      <c r="B38" s="7" t="s">
        <v>157</v>
      </c>
      <c r="C38" s="4">
        <v>21340</v>
      </c>
      <c r="D38" s="4">
        <v>21340</v>
      </c>
      <c r="E38" s="2">
        <v>1</v>
      </c>
      <c r="F38" s="5">
        <v>39883</v>
      </c>
      <c r="G38" s="2" t="s">
        <v>25</v>
      </c>
      <c r="H38" s="2" t="s">
        <v>27</v>
      </c>
      <c r="I38" s="2"/>
    </row>
    <row r="39" spans="1:10" ht="34.5" customHeight="1">
      <c r="A39" s="3" t="s">
        <v>946</v>
      </c>
      <c r="B39" s="7" t="s">
        <v>157</v>
      </c>
      <c r="C39" s="4">
        <v>26000</v>
      </c>
      <c r="D39" s="4">
        <v>26000</v>
      </c>
      <c r="E39" s="2">
        <v>1</v>
      </c>
      <c r="F39" s="5">
        <v>39254</v>
      </c>
      <c r="G39" s="2" t="s">
        <v>25</v>
      </c>
      <c r="H39" s="2" t="s">
        <v>27</v>
      </c>
      <c r="I39" s="2"/>
    </row>
    <row r="40" spans="1:10" ht="34.5" customHeight="1">
      <c r="A40" s="3" t="s">
        <v>947</v>
      </c>
      <c r="B40" s="7" t="s">
        <v>157</v>
      </c>
      <c r="C40" s="4">
        <v>27360</v>
      </c>
      <c r="D40" s="4">
        <v>27360</v>
      </c>
      <c r="E40" s="2">
        <v>1</v>
      </c>
      <c r="F40" s="5">
        <v>42731</v>
      </c>
      <c r="G40" s="2" t="s">
        <v>25</v>
      </c>
      <c r="H40" s="2" t="s">
        <v>27</v>
      </c>
      <c r="I40" s="2"/>
    </row>
    <row r="41" spans="1:10" ht="34.5" customHeight="1">
      <c r="A41" s="3" t="s">
        <v>948</v>
      </c>
      <c r="B41" s="7" t="s">
        <v>157</v>
      </c>
      <c r="C41" s="4">
        <v>29098.560000000001</v>
      </c>
      <c r="D41" s="4">
        <v>29098.560000000001</v>
      </c>
      <c r="E41" s="2">
        <v>1</v>
      </c>
      <c r="F41" s="5">
        <v>38842</v>
      </c>
      <c r="G41" s="2" t="s">
        <v>25</v>
      </c>
      <c r="H41" s="2" t="s">
        <v>27</v>
      </c>
      <c r="I41" s="2"/>
    </row>
    <row r="42" spans="1:10" ht="34.5" customHeight="1">
      <c r="A42" s="3" t="s">
        <v>949</v>
      </c>
      <c r="B42" s="7" t="s">
        <v>157</v>
      </c>
      <c r="C42" s="4">
        <v>29098.560000000001</v>
      </c>
      <c r="D42" s="4">
        <v>29098.560000000001</v>
      </c>
      <c r="E42" s="2">
        <v>1</v>
      </c>
      <c r="F42" s="5">
        <v>38842</v>
      </c>
      <c r="G42" s="2" t="s">
        <v>25</v>
      </c>
      <c r="H42" s="2" t="s">
        <v>27</v>
      </c>
      <c r="I42" s="2"/>
    </row>
    <row r="43" spans="1:10" ht="34.5" customHeight="1">
      <c r="A43" s="3" t="s">
        <v>950</v>
      </c>
      <c r="B43" s="7" t="s">
        <v>602</v>
      </c>
      <c r="C43" s="4">
        <v>36980</v>
      </c>
      <c r="D43" s="4">
        <v>36980</v>
      </c>
      <c r="E43" s="2">
        <v>1</v>
      </c>
      <c r="F43" s="5">
        <v>39889</v>
      </c>
      <c r="G43" s="2" t="s">
        <v>25</v>
      </c>
      <c r="H43" s="2" t="s">
        <v>27</v>
      </c>
      <c r="I43" s="10"/>
      <c r="J43" s="98"/>
    </row>
    <row r="44" spans="1:10" ht="34.5" customHeight="1">
      <c r="A44" s="3" t="s">
        <v>951</v>
      </c>
      <c r="B44" s="7" t="s">
        <v>157</v>
      </c>
      <c r="C44" s="4">
        <v>23401.86</v>
      </c>
      <c r="D44" s="4">
        <v>23401.86</v>
      </c>
      <c r="E44" s="2">
        <v>1</v>
      </c>
      <c r="F44" s="5">
        <v>39043</v>
      </c>
      <c r="G44" s="2" t="s">
        <v>25</v>
      </c>
      <c r="H44" s="2" t="s">
        <v>27</v>
      </c>
      <c r="I44" s="2"/>
    </row>
    <row r="45" spans="1:10" ht="34.5" customHeight="1">
      <c r="A45" s="3" t="s">
        <v>952</v>
      </c>
      <c r="B45" s="7" t="s">
        <v>157</v>
      </c>
      <c r="C45" s="4">
        <v>27536.94</v>
      </c>
      <c r="D45" s="4">
        <v>27536.94</v>
      </c>
      <c r="E45" s="2">
        <v>1</v>
      </c>
      <c r="F45" s="5">
        <v>39043</v>
      </c>
      <c r="G45" s="2" t="s">
        <v>25</v>
      </c>
      <c r="H45" s="2" t="s">
        <v>27</v>
      </c>
      <c r="I45" s="2"/>
    </row>
    <row r="46" spans="1:10" ht="34.5" customHeight="1">
      <c r="A46" s="3" t="s">
        <v>953</v>
      </c>
      <c r="B46" s="7" t="s">
        <v>157</v>
      </c>
      <c r="C46" s="4">
        <v>36801.599999999999</v>
      </c>
      <c r="D46" s="4">
        <v>36801.599999999999</v>
      </c>
      <c r="E46" s="2">
        <v>1</v>
      </c>
      <c r="F46" s="5">
        <v>39083</v>
      </c>
      <c r="G46" s="2" t="s">
        <v>25</v>
      </c>
      <c r="H46" s="2" t="s">
        <v>27</v>
      </c>
      <c r="I46" s="2"/>
    </row>
    <row r="47" spans="1:10" ht="34.5" customHeight="1">
      <c r="A47" s="3" t="s">
        <v>954</v>
      </c>
      <c r="B47" s="7" t="s">
        <v>157</v>
      </c>
      <c r="C47" s="4">
        <v>26000</v>
      </c>
      <c r="D47" s="4">
        <v>26000</v>
      </c>
      <c r="E47" s="2">
        <v>1</v>
      </c>
      <c r="F47" s="5">
        <v>40072</v>
      </c>
      <c r="G47" s="2" t="s">
        <v>25</v>
      </c>
      <c r="H47" s="2" t="s">
        <v>27</v>
      </c>
      <c r="I47" s="2"/>
    </row>
    <row r="48" spans="1:10" ht="34.5" customHeight="1">
      <c r="A48" s="3" t="s">
        <v>955</v>
      </c>
      <c r="B48" s="7" t="s">
        <v>157</v>
      </c>
      <c r="C48" s="4">
        <v>21200</v>
      </c>
      <c r="D48" s="4">
        <v>21200</v>
      </c>
      <c r="E48" s="2">
        <v>1</v>
      </c>
      <c r="F48" s="5">
        <v>39293</v>
      </c>
      <c r="G48" s="2" t="s">
        <v>25</v>
      </c>
      <c r="H48" s="2" t="s">
        <v>27</v>
      </c>
      <c r="I48" s="2"/>
    </row>
    <row r="49" spans="1:14" ht="34.5" customHeight="1">
      <c r="A49" s="3" t="s">
        <v>956</v>
      </c>
      <c r="B49" s="7" t="s">
        <v>157</v>
      </c>
      <c r="C49" s="4">
        <v>21200</v>
      </c>
      <c r="D49" s="4">
        <v>21200</v>
      </c>
      <c r="E49" s="2">
        <v>1</v>
      </c>
      <c r="F49" s="5">
        <v>39539</v>
      </c>
      <c r="G49" s="2" t="s">
        <v>25</v>
      </c>
      <c r="H49" s="2" t="s">
        <v>27</v>
      </c>
      <c r="I49" s="2"/>
    </row>
    <row r="50" spans="1:14" ht="34.5" customHeight="1">
      <c r="A50" s="3" t="s">
        <v>957</v>
      </c>
      <c r="B50" s="7" t="s">
        <v>157</v>
      </c>
      <c r="C50" s="4">
        <v>49370</v>
      </c>
      <c r="D50" s="4">
        <v>49370</v>
      </c>
      <c r="E50" s="2">
        <v>1</v>
      </c>
      <c r="F50" s="5">
        <v>40539</v>
      </c>
      <c r="G50" s="2" t="s">
        <v>25</v>
      </c>
      <c r="H50" s="2" t="s">
        <v>27</v>
      </c>
      <c r="I50" s="2"/>
    </row>
    <row r="51" spans="1:14" ht="34.5" customHeight="1">
      <c r="A51" s="3" t="s">
        <v>1434</v>
      </c>
      <c r="B51" s="7" t="s">
        <v>157</v>
      </c>
      <c r="C51" s="4">
        <v>41114.26</v>
      </c>
      <c r="D51" s="4">
        <v>41114.26</v>
      </c>
      <c r="E51" s="2">
        <v>1</v>
      </c>
      <c r="F51" s="5">
        <v>44602</v>
      </c>
      <c r="G51" s="2" t="s">
        <v>25</v>
      </c>
      <c r="H51" s="2" t="s">
        <v>27</v>
      </c>
      <c r="I51" s="2"/>
    </row>
    <row r="52" spans="1:14" ht="80.25" customHeight="1">
      <c r="A52" s="3" t="s">
        <v>958</v>
      </c>
      <c r="B52" s="7" t="s">
        <v>306</v>
      </c>
      <c r="C52" s="4">
        <v>35000</v>
      </c>
      <c r="D52" s="4">
        <v>35000</v>
      </c>
      <c r="E52" s="2">
        <v>1</v>
      </c>
      <c r="F52" s="5">
        <v>43830</v>
      </c>
      <c r="G52" s="2" t="s">
        <v>307</v>
      </c>
      <c r="H52" s="2" t="s">
        <v>27</v>
      </c>
      <c r="I52" s="2"/>
    </row>
    <row r="53" spans="1:14" ht="48.75" customHeight="1">
      <c r="A53" s="2" t="s">
        <v>959</v>
      </c>
      <c r="B53" s="7" t="s">
        <v>616</v>
      </c>
      <c r="C53" s="4">
        <v>32500</v>
      </c>
      <c r="D53" s="4">
        <v>32500</v>
      </c>
      <c r="E53" s="2">
        <v>1</v>
      </c>
      <c r="F53" s="2">
        <v>2013</v>
      </c>
      <c r="G53" s="2" t="s">
        <v>349</v>
      </c>
      <c r="H53" s="2" t="s">
        <v>27</v>
      </c>
      <c r="I53" s="2" t="s">
        <v>839</v>
      </c>
    </row>
    <row r="54" spans="1:14" ht="34.5" customHeight="1">
      <c r="A54" s="3" t="s">
        <v>960</v>
      </c>
      <c r="B54" s="7" t="s">
        <v>158</v>
      </c>
      <c r="C54" s="4">
        <v>27532</v>
      </c>
      <c r="D54" s="4">
        <v>27532</v>
      </c>
      <c r="E54" s="2">
        <v>1</v>
      </c>
      <c r="F54" s="5">
        <v>39064</v>
      </c>
      <c r="G54" s="2" t="s">
        <v>25</v>
      </c>
      <c r="H54" s="2" t="s">
        <v>27</v>
      </c>
      <c r="I54" s="2"/>
    </row>
    <row r="55" spans="1:14" ht="34.5" customHeight="1">
      <c r="A55" s="3" t="s">
        <v>961</v>
      </c>
      <c r="B55" s="7" t="s">
        <v>158</v>
      </c>
      <c r="C55" s="4">
        <v>24845.66</v>
      </c>
      <c r="D55" s="4">
        <v>24845.66</v>
      </c>
      <c r="E55" s="2">
        <v>1</v>
      </c>
      <c r="F55" s="5">
        <v>38842</v>
      </c>
      <c r="G55" s="2" t="s">
        <v>25</v>
      </c>
      <c r="H55" s="2" t="s">
        <v>27</v>
      </c>
      <c r="I55" s="2"/>
    </row>
    <row r="56" spans="1:14" ht="49.5" customHeight="1">
      <c r="A56" s="3" t="s">
        <v>962</v>
      </c>
      <c r="B56" s="7" t="s">
        <v>228</v>
      </c>
      <c r="C56" s="4">
        <v>58751.199999999997</v>
      </c>
      <c r="D56" s="4">
        <v>58751.199999999997</v>
      </c>
      <c r="E56" s="2">
        <v>1</v>
      </c>
      <c r="F56" s="5">
        <v>38806</v>
      </c>
      <c r="G56" s="2" t="s">
        <v>147</v>
      </c>
      <c r="H56" s="2" t="s">
        <v>341</v>
      </c>
      <c r="I56" s="2" t="s">
        <v>622</v>
      </c>
    </row>
    <row r="57" spans="1:14" ht="49.5" customHeight="1">
      <c r="A57" s="3" t="s">
        <v>963</v>
      </c>
      <c r="B57" s="7" t="s">
        <v>278</v>
      </c>
      <c r="C57" s="4">
        <v>5098.5</v>
      </c>
      <c r="D57" s="4">
        <v>5098.5</v>
      </c>
      <c r="E57" s="2">
        <v>1</v>
      </c>
      <c r="F57" s="5">
        <v>38925</v>
      </c>
      <c r="G57" s="2" t="s">
        <v>25</v>
      </c>
      <c r="H57" s="2" t="s">
        <v>341</v>
      </c>
      <c r="I57" s="2" t="s">
        <v>623</v>
      </c>
    </row>
    <row r="58" spans="1:14" ht="49.5" customHeight="1">
      <c r="A58" s="3" t="s">
        <v>964</v>
      </c>
      <c r="B58" s="7" t="s">
        <v>236</v>
      </c>
      <c r="C58" s="4">
        <v>8500</v>
      </c>
      <c r="D58" s="4">
        <v>8500</v>
      </c>
      <c r="E58" s="2">
        <v>1</v>
      </c>
      <c r="F58" s="5">
        <v>39405</v>
      </c>
      <c r="G58" s="2" t="s">
        <v>147</v>
      </c>
      <c r="H58" s="2" t="s">
        <v>341</v>
      </c>
      <c r="I58" s="2" t="s">
        <v>622</v>
      </c>
    </row>
    <row r="59" spans="1:14" ht="49.5" customHeight="1">
      <c r="A59" s="3" t="s">
        <v>965</v>
      </c>
      <c r="B59" s="7" t="s">
        <v>273</v>
      </c>
      <c r="C59" s="4">
        <v>3343.2</v>
      </c>
      <c r="D59" s="4">
        <v>3343.2</v>
      </c>
      <c r="E59" s="2">
        <v>1</v>
      </c>
      <c r="F59" s="5">
        <v>38169</v>
      </c>
      <c r="G59" s="2" t="s">
        <v>25</v>
      </c>
      <c r="H59" s="2" t="s">
        <v>341</v>
      </c>
      <c r="I59" s="2" t="s">
        <v>623</v>
      </c>
    </row>
    <row r="60" spans="1:14" ht="49.5" customHeight="1">
      <c r="A60" s="3" t="s">
        <v>966</v>
      </c>
      <c r="B60" s="7" t="s">
        <v>294</v>
      </c>
      <c r="C60" s="4">
        <v>4500.58</v>
      </c>
      <c r="D60" s="4">
        <v>4500.58</v>
      </c>
      <c r="E60" s="2">
        <v>1</v>
      </c>
      <c r="F60" s="5">
        <v>37226</v>
      </c>
      <c r="G60" s="2" t="s">
        <v>25</v>
      </c>
      <c r="H60" s="2" t="s">
        <v>341</v>
      </c>
      <c r="I60" s="2" t="s">
        <v>624</v>
      </c>
    </row>
    <row r="61" spans="1:14" ht="49.5" customHeight="1">
      <c r="A61" s="3" t="s">
        <v>967</v>
      </c>
      <c r="B61" s="7" t="s">
        <v>621</v>
      </c>
      <c r="C61" s="4">
        <v>3088.97</v>
      </c>
      <c r="D61" s="4">
        <v>3088.97</v>
      </c>
      <c r="E61" s="2">
        <v>1</v>
      </c>
      <c r="F61" s="5">
        <v>39079</v>
      </c>
      <c r="G61" s="2" t="s">
        <v>25</v>
      </c>
      <c r="H61" s="2" t="s">
        <v>341</v>
      </c>
      <c r="I61" s="2" t="s">
        <v>624</v>
      </c>
    </row>
    <row r="62" spans="1:14" ht="49.5" customHeight="1">
      <c r="A62" s="3" t="s">
        <v>968</v>
      </c>
      <c r="B62" s="7" t="s">
        <v>280</v>
      </c>
      <c r="C62" s="4">
        <v>9610</v>
      </c>
      <c r="D62" s="4">
        <v>9610</v>
      </c>
      <c r="E62" s="2">
        <v>1</v>
      </c>
      <c r="F62" s="5">
        <v>39242</v>
      </c>
      <c r="G62" s="2" t="s">
        <v>25</v>
      </c>
      <c r="H62" s="2" t="s">
        <v>341</v>
      </c>
      <c r="I62" s="2" t="s">
        <v>623</v>
      </c>
    </row>
    <row r="63" spans="1:14" s="8" customFormat="1" ht="52.5" customHeight="1">
      <c r="A63" s="2" t="s">
        <v>969</v>
      </c>
      <c r="B63" s="7" t="s">
        <v>472</v>
      </c>
      <c r="C63" s="4">
        <v>26999</v>
      </c>
      <c r="D63" s="4">
        <v>26999</v>
      </c>
      <c r="E63" s="2">
        <v>1</v>
      </c>
      <c r="F63" s="57">
        <v>2016</v>
      </c>
      <c r="G63" s="2" t="s">
        <v>626</v>
      </c>
      <c r="H63" s="2" t="s">
        <v>27</v>
      </c>
      <c r="I63" s="2" t="s">
        <v>839</v>
      </c>
      <c r="J63" s="94"/>
      <c r="K63" s="42"/>
      <c r="L63" s="42"/>
      <c r="M63" s="42"/>
      <c r="N63" s="42"/>
    </row>
    <row r="64" spans="1:14" ht="34.5" customHeight="1">
      <c r="A64" s="3" t="s">
        <v>970</v>
      </c>
      <c r="B64" s="7" t="s">
        <v>231</v>
      </c>
      <c r="C64" s="4">
        <v>4590</v>
      </c>
      <c r="D64" s="4">
        <v>4590</v>
      </c>
      <c r="E64" s="2">
        <v>1</v>
      </c>
      <c r="F64" s="5">
        <v>39064</v>
      </c>
      <c r="G64" s="2" t="s">
        <v>25</v>
      </c>
      <c r="H64" s="2" t="s">
        <v>341</v>
      </c>
      <c r="I64" s="2" t="s">
        <v>622</v>
      </c>
    </row>
    <row r="65" spans="1:14" ht="49.5" customHeight="1">
      <c r="A65" s="3" t="s">
        <v>971</v>
      </c>
      <c r="B65" s="7" t="s">
        <v>271</v>
      </c>
      <c r="C65" s="4">
        <v>5136.3</v>
      </c>
      <c r="D65" s="4">
        <v>5136.3</v>
      </c>
      <c r="E65" s="2">
        <v>1</v>
      </c>
      <c r="F65" s="5">
        <v>37712</v>
      </c>
      <c r="G65" s="2" t="s">
        <v>25</v>
      </c>
      <c r="H65" s="2" t="s">
        <v>341</v>
      </c>
      <c r="I65" s="2" t="s">
        <v>623</v>
      </c>
    </row>
    <row r="66" spans="1:14" ht="33" customHeight="1">
      <c r="A66" s="3" t="s">
        <v>972</v>
      </c>
      <c r="B66" s="7" t="s">
        <v>244</v>
      </c>
      <c r="C66" s="4">
        <v>27000</v>
      </c>
      <c r="D66" s="4">
        <v>27000</v>
      </c>
      <c r="E66" s="2">
        <v>1</v>
      </c>
      <c r="F66" s="5">
        <v>40171</v>
      </c>
      <c r="G66" s="2" t="s">
        <v>25</v>
      </c>
      <c r="H66" s="2" t="s">
        <v>341</v>
      </c>
      <c r="I66" s="2" t="s">
        <v>622</v>
      </c>
    </row>
    <row r="67" spans="1:14" ht="49.5" customHeight="1">
      <c r="A67" s="3" t="s">
        <v>973</v>
      </c>
      <c r="B67" s="7" t="s">
        <v>272</v>
      </c>
      <c r="C67" s="4">
        <v>15461.46</v>
      </c>
      <c r="D67" s="4">
        <v>15461.46</v>
      </c>
      <c r="E67" s="2">
        <v>1</v>
      </c>
      <c r="F67" s="5">
        <v>36526</v>
      </c>
      <c r="G67" s="2" t="s">
        <v>25</v>
      </c>
      <c r="H67" s="2" t="s">
        <v>341</v>
      </c>
      <c r="I67" s="2" t="s">
        <v>623</v>
      </c>
    </row>
    <row r="68" spans="1:14" ht="34.5" customHeight="1">
      <c r="A68" s="3" t="s">
        <v>974</v>
      </c>
      <c r="B68" s="7" t="s">
        <v>161</v>
      </c>
      <c r="C68" s="4">
        <v>15000</v>
      </c>
      <c r="D68" s="4">
        <v>15000</v>
      </c>
      <c r="E68" s="2">
        <v>1</v>
      </c>
      <c r="F68" s="5">
        <v>42122</v>
      </c>
      <c r="G68" s="2" t="s">
        <v>25</v>
      </c>
      <c r="H68" s="2" t="s">
        <v>27</v>
      </c>
      <c r="I68" s="2"/>
    </row>
    <row r="69" spans="1:14" ht="34.5" customHeight="1">
      <c r="A69" s="3" t="s">
        <v>975</v>
      </c>
      <c r="B69" s="7" t="s">
        <v>161</v>
      </c>
      <c r="C69" s="4">
        <v>15000</v>
      </c>
      <c r="D69" s="4">
        <v>15000</v>
      </c>
      <c r="E69" s="2">
        <v>1</v>
      </c>
      <c r="F69" s="5">
        <v>42122</v>
      </c>
      <c r="G69" s="2" t="s">
        <v>25</v>
      </c>
      <c r="H69" s="2" t="s">
        <v>27</v>
      </c>
      <c r="I69" s="2"/>
    </row>
    <row r="70" spans="1:14" ht="34.5" customHeight="1">
      <c r="A70" s="3" t="s">
        <v>976</v>
      </c>
      <c r="B70" s="7" t="s">
        <v>160</v>
      </c>
      <c r="C70" s="4">
        <v>8750.07</v>
      </c>
      <c r="D70" s="4">
        <v>8750.07</v>
      </c>
      <c r="E70" s="2">
        <v>1</v>
      </c>
      <c r="F70" s="5">
        <v>39153</v>
      </c>
      <c r="G70" s="2" t="s">
        <v>25</v>
      </c>
      <c r="H70" s="2" t="s">
        <v>27</v>
      </c>
      <c r="I70" s="2"/>
    </row>
    <row r="71" spans="1:14" ht="34.5" customHeight="1">
      <c r="A71" s="3" t="s">
        <v>977</v>
      </c>
      <c r="B71" s="7" t="s">
        <v>345</v>
      </c>
      <c r="C71" s="4">
        <v>9500</v>
      </c>
      <c r="D71" s="4">
        <v>9500</v>
      </c>
      <c r="E71" s="2">
        <v>1</v>
      </c>
      <c r="F71" s="5">
        <v>40072</v>
      </c>
      <c r="G71" s="2" t="s">
        <v>25</v>
      </c>
      <c r="H71" s="2" t="s">
        <v>27</v>
      </c>
      <c r="I71" s="2"/>
    </row>
    <row r="72" spans="1:14" ht="34.5" customHeight="1">
      <c r="A72" s="3" t="s">
        <v>978</v>
      </c>
      <c r="B72" s="7" t="s">
        <v>503</v>
      </c>
      <c r="C72" s="4">
        <v>17400</v>
      </c>
      <c r="D72" s="4">
        <v>17400</v>
      </c>
      <c r="E72" s="2">
        <v>1</v>
      </c>
      <c r="F72" s="5">
        <v>44333</v>
      </c>
      <c r="G72" s="2" t="s">
        <v>25</v>
      </c>
      <c r="H72" s="2" t="s">
        <v>27</v>
      </c>
      <c r="I72" s="2"/>
    </row>
    <row r="73" spans="1:14" ht="34.5" customHeight="1">
      <c r="A73" s="3" t="s">
        <v>979</v>
      </c>
      <c r="B73" s="7" t="s">
        <v>162</v>
      </c>
      <c r="C73" s="4">
        <v>13850</v>
      </c>
      <c r="D73" s="4">
        <v>13850</v>
      </c>
      <c r="E73" s="2">
        <v>1</v>
      </c>
      <c r="F73" s="5">
        <v>41267</v>
      </c>
      <c r="G73" s="2" t="s">
        <v>25</v>
      </c>
      <c r="H73" s="2" t="s">
        <v>27</v>
      </c>
      <c r="I73" s="2"/>
    </row>
    <row r="74" spans="1:14" ht="34.5" customHeight="1">
      <c r="A74" s="3" t="s">
        <v>980</v>
      </c>
      <c r="B74" s="7" t="s">
        <v>530</v>
      </c>
      <c r="C74" s="4">
        <v>20600</v>
      </c>
      <c r="D74" s="4">
        <v>20600</v>
      </c>
      <c r="E74" s="2">
        <v>1</v>
      </c>
      <c r="F74" s="5">
        <v>44550</v>
      </c>
      <c r="G74" s="2" t="s">
        <v>25</v>
      </c>
      <c r="H74" s="2" t="s">
        <v>27</v>
      </c>
      <c r="I74" s="2"/>
    </row>
    <row r="75" spans="1:14" s="93" customFormat="1" ht="45.75" customHeight="1">
      <c r="A75" s="3" t="s">
        <v>981</v>
      </c>
      <c r="B75" s="7" t="s">
        <v>805</v>
      </c>
      <c r="C75" s="4">
        <v>23600</v>
      </c>
      <c r="D75" s="4">
        <v>23600</v>
      </c>
      <c r="E75" s="2">
        <v>1</v>
      </c>
      <c r="F75" s="5">
        <v>43711</v>
      </c>
      <c r="G75" s="2" t="s">
        <v>25</v>
      </c>
      <c r="H75" s="2" t="s">
        <v>27</v>
      </c>
      <c r="I75" s="2" t="s">
        <v>620</v>
      </c>
      <c r="J75" s="91"/>
      <c r="K75" s="91"/>
      <c r="L75" s="91"/>
      <c r="M75" s="91"/>
      <c r="N75" s="91"/>
    </row>
    <row r="76" spans="1:14" ht="49.5" customHeight="1">
      <c r="A76" s="3" t="s">
        <v>982</v>
      </c>
      <c r="B76" s="7" t="s">
        <v>256</v>
      </c>
      <c r="C76" s="4">
        <v>5907</v>
      </c>
      <c r="D76" s="4">
        <v>5907</v>
      </c>
      <c r="E76" s="2">
        <v>1</v>
      </c>
      <c r="F76" s="5">
        <v>41165</v>
      </c>
      <c r="G76" s="2" t="s">
        <v>25</v>
      </c>
      <c r="H76" s="2" t="s">
        <v>341</v>
      </c>
      <c r="I76" s="2" t="s">
        <v>623</v>
      </c>
    </row>
    <row r="77" spans="1:14" ht="33" customHeight="1">
      <c r="A77" s="3" t="s">
        <v>1435</v>
      </c>
      <c r="B77" s="7" t="s">
        <v>814</v>
      </c>
      <c r="C77" s="4">
        <v>24700</v>
      </c>
      <c r="D77" s="4">
        <v>24700</v>
      </c>
      <c r="E77" s="2">
        <v>1</v>
      </c>
      <c r="F77" s="5">
        <v>44903</v>
      </c>
      <c r="G77" s="2" t="s">
        <v>25</v>
      </c>
      <c r="H77" s="2" t="s">
        <v>27</v>
      </c>
      <c r="I77" s="2"/>
    </row>
    <row r="78" spans="1:14" ht="49.5" customHeight="1">
      <c r="A78" s="3" t="s">
        <v>983</v>
      </c>
      <c r="B78" s="7" t="s">
        <v>156</v>
      </c>
      <c r="C78" s="4">
        <v>10000</v>
      </c>
      <c r="D78" s="4">
        <v>10000</v>
      </c>
      <c r="E78" s="2">
        <v>1</v>
      </c>
      <c r="F78" s="5">
        <v>43224</v>
      </c>
      <c r="G78" s="2" t="s">
        <v>25</v>
      </c>
      <c r="H78" s="2" t="s">
        <v>341</v>
      </c>
      <c r="I78" s="2" t="s">
        <v>624</v>
      </c>
    </row>
    <row r="79" spans="1:14" ht="49.5" customHeight="1">
      <c r="A79" s="3" t="s">
        <v>984</v>
      </c>
      <c r="B79" s="7" t="s">
        <v>295</v>
      </c>
      <c r="C79" s="4">
        <v>6079.2</v>
      </c>
      <c r="D79" s="4">
        <v>6079.2</v>
      </c>
      <c r="E79" s="2">
        <v>1</v>
      </c>
      <c r="F79" s="5">
        <v>38807</v>
      </c>
      <c r="G79" s="2" t="s">
        <v>25</v>
      </c>
      <c r="H79" s="2" t="s">
        <v>341</v>
      </c>
      <c r="I79" s="2" t="s">
        <v>624</v>
      </c>
    </row>
    <row r="80" spans="1:14" ht="49.5" customHeight="1">
      <c r="A80" s="3" t="s">
        <v>985</v>
      </c>
      <c r="B80" s="7" t="s">
        <v>461</v>
      </c>
      <c r="C80" s="4">
        <v>39000</v>
      </c>
      <c r="D80" s="4">
        <v>39000</v>
      </c>
      <c r="E80" s="2">
        <v>1</v>
      </c>
      <c r="F80" s="5">
        <v>43952</v>
      </c>
      <c r="G80" s="2" t="s">
        <v>25</v>
      </c>
      <c r="H80" s="2" t="s">
        <v>27</v>
      </c>
      <c r="I80" s="2"/>
    </row>
    <row r="81" spans="1:14" ht="34.5" customHeight="1">
      <c r="A81" s="3" t="s">
        <v>986</v>
      </c>
      <c r="B81" s="7" t="s">
        <v>463</v>
      </c>
      <c r="C81" s="4">
        <v>30080</v>
      </c>
      <c r="D81" s="4">
        <v>30080</v>
      </c>
      <c r="E81" s="2">
        <v>1</v>
      </c>
      <c r="F81" s="5">
        <v>44090</v>
      </c>
      <c r="G81" s="2" t="s">
        <v>25</v>
      </c>
      <c r="H81" s="2" t="s">
        <v>27</v>
      </c>
      <c r="I81" s="2"/>
    </row>
    <row r="82" spans="1:14" ht="34.5" customHeight="1">
      <c r="A82" s="3" t="s">
        <v>987</v>
      </c>
      <c r="B82" s="7" t="s">
        <v>311</v>
      </c>
      <c r="C82" s="4">
        <v>30000</v>
      </c>
      <c r="D82" s="4">
        <v>30000</v>
      </c>
      <c r="E82" s="2">
        <v>1</v>
      </c>
      <c r="F82" s="5">
        <v>43034</v>
      </c>
      <c r="G82" s="2" t="s">
        <v>25</v>
      </c>
      <c r="H82" s="2" t="s">
        <v>26</v>
      </c>
      <c r="I82" s="2"/>
    </row>
    <row r="83" spans="1:14" ht="34.5" customHeight="1">
      <c r="A83" s="3" t="s">
        <v>988</v>
      </c>
      <c r="B83" s="7" t="s">
        <v>312</v>
      </c>
      <c r="C83" s="4">
        <v>26130</v>
      </c>
      <c r="D83" s="4">
        <v>26130</v>
      </c>
      <c r="E83" s="2">
        <v>1</v>
      </c>
      <c r="F83" s="5">
        <v>43094</v>
      </c>
      <c r="G83" s="2" t="s">
        <v>25</v>
      </c>
      <c r="H83" s="2" t="s">
        <v>26</v>
      </c>
      <c r="I83" s="2"/>
    </row>
    <row r="84" spans="1:14" ht="33.75" customHeight="1">
      <c r="A84" s="3" t="s">
        <v>989</v>
      </c>
      <c r="B84" s="7" t="s">
        <v>462</v>
      </c>
      <c r="C84" s="4">
        <v>40000</v>
      </c>
      <c r="D84" s="4">
        <v>40000</v>
      </c>
      <c r="E84" s="2">
        <v>1</v>
      </c>
      <c r="F84" s="5">
        <v>44090</v>
      </c>
      <c r="G84" s="2" t="s">
        <v>25</v>
      </c>
      <c r="H84" s="2" t="s">
        <v>27</v>
      </c>
      <c r="I84" s="2"/>
    </row>
    <row r="85" spans="1:14" ht="34.5" customHeight="1">
      <c r="A85" s="3" t="s">
        <v>990</v>
      </c>
      <c r="B85" s="7" t="s">
        <v>163</v>
      </c>
      <c r="C85" s="4">
        <v>31450</v>
      </c>
      <c r="D85" s="4">
        <v>31450</v>
      </c>
      <c r="E85" s="2">
        <v>1</v>
      </c>
      <c r="F85" s="5">
        <v>40904</v>
      </c>
      <c r="G85" s="2" t="s">
        <v>25</v>
      </c>
      <c r="H85" s="2" t="s">
        <v>27</v>
      </c>
      <c r="I85" s="2"/>
    </row>
    <row r="86" spans="1:14" ht="34.5" customHeight="1">
      <c r="A86" s="3" t="s">
        <v>991</v>
      </c>
      <c r="B86" s="7" t="s">
        <v>159</v>
      </c>
      <c r="C86" s="4">
        <v>25900</v>
      </c>
      <c r="D86" s="4">
        <v>25900</v>
      </c>
      <c r="E86" s="2">
        <v>1</v>
      </c>
      <c r="F86" s="5">
        <v>41887</v>
      </c>
      <c r="G86" s="2" t="s">
        <v>25</v>
      </c>
      <c r="H86" s="2" t="s">
        <v>27</v>
      </c>
      <c r="I86" s="2"/>
    </row>
    <row r="87" spans="1:14" ht="34.5" customHeight="1">
      <c r="A87" s="3" t="s">
        <v>992</v>
      </c>
      <c r="B87" s="7" t="s">
        <v>224</v>
      </c>
      <c r="C87" s="4">
        <v>29600</v>
      </c>
      <c r="D87" s="4">
        <v>29600</v>
      </c>
      <c r="E87" s="2">
        <v>1</v>
      </c>
      <c r="F87" s="5">
        <v>43711</v>
      </c>
      <c r="G87" s="2" t="s">
        <v>25</v>
      </c>
      <c r="H87" s="2" t="s">
        <v>27</v>
      </c>
      <c r="I87" s="2"/>
    </row>
    <row r="88" spans="1:14" s="93" customFormat="1" ht="34.5" customHeight="1">
      <c r="A88" s="3" t="s">
        <v>993</v>
      </c>
      <c r="B88" s="7" t="s">
        <v>221</v>
      </c>
      <c r="C88" s="4">
        <v>15000</v>
      </c>
      <c r="D88" s="4">
        <v>15000</v>
      </c>
      <c r="E88" s="2">
        <v>1</v>
      </c>
      <c r="F88" s="5">
        <v>41943</v>
      </c>
      <c r="G88" s="2" t="s">
        <v>147</v>
      </c>
      <c r="H88" s="2" t="s">
        <v>27</v>
      </c>
      <c r="I88" s="2" t="s">
        <v>620</v>
      </c>
      <c r="J88" s="91"/>
      <c r="K88" s="91"/>
      <c r="L88" s="91"/>
      <c r="M88" s="91"/>
      <c r="N88" s="91"/>
    </row>
    <row r="89" spans="1:14" s="93" customFormat="1" ht="36" customHeight="1">
      <c r="A89" s="3" t="s">
        <v>994</v>
      </c>
      <c r="B89" s="7" t="s">
        <v>806</v>
      </c>
      <c r="C89" s="4">
        <v>29600</v>
      </c>
      <c r="D89" s="4">
        <v>29600</v>
      </c>
      <c r="E89" s="2">
        <v>1</v>
      </c>
      <c r="F89" s="5">
        <v>43711</v>
      </c>
      <c r="G89" s="2" t="s">
        <v>25</v>
      </c>
      <c r="H89" s="2" t="s">
        <v>27</v>
      </c>
      <c r="I89" s="2" t="s">
        <v>620</v>
      </c>
      <c r="J89" s="91"/>
      <c r="K89" s="91"/>
      <c r="L89" s="91"/>
      <c r="M89" s="91"/>
      <c r="N89" s="91"/>
    </row>
    <row r="90" spans="1:14" ht="34.5" customHeight="1">
      <c r="A90" s="3" t="s">
        <v>995</v>
      </c>
      <c r="B90" s="7" t="s">
        <v>252</v>
      </c>
      <c r="C90" s="4">
        <v>18700</v>
      </c>
      <c r="D90" s="4">
        <v>18700</v>
      </c>
      <c r="E90" s="2">
        <v>1</v>
      </c>
      <c r="F90" s="5">
        <v>41774</v>
      </c>
      <c r="G90" s="2" t="s">
        <v>25</v>
      </c>
      <c r="H90" s="2" t="s">
        <v>341</v>
      </c>
      <c r="I90" s="2" t="s">
        <v>622</v>
      </c>
    </row>
    <row r="91" spans="1:14" ht="49.5" customHeight="1">
      <c r="A91" s="3" t="s">
        <v>996</v>
      </c>
      <c r="B91" s="7" t="s">
        <v>252</v>
      </c>
      <c r="C91" s="4">
        <v>18700</v>
      </c>
      <c r="D91" s="4">
        <v>18700</v>
      </c>
      <c r="E91" s="2">
        <v>1</v>
      </c>
      <c r="F91" s="5">
        <v>41774</v>
      </c>
      <c r="G91" s="2" t="s">
        <v>25</v>
      </c>
      <c r="H91" s="2" t="s">
        <v>341</v>
      </c>
      <c r="I91" s="2" t="s">
        <v>624</v>
      </c>
    </row>
    <row r="92" spans="1:14" ht="34.5" customHeight="1">
      <c r="A92" s="3" t="s">
        <v>997</v>
      </c>
      <c r="B92" s="7" t="s">
        <v>510</v>
      </c>
      <c r="C92" s="4">
        <v>26351</v>
      </c>
      <c r="D92" s="4">
        <v>26351</v>
      </c>
      <c r="E92" s="2">
        <v>1</v>
      </c>
      <c r="F92" s="5">
        <v>39806</v>
      </c>
      <c r="G92" s="2" t="s">
        <v>147</v>
      </c>
      <c r="H92" s="2" t="s">
        <v>341</v>
      </c>
      <c r="I92" s="2" t="s">
        <v>622</v>
      </c>
    </row>
    <row r="93" spans="1:14" ht="33" customHeight="1">
      <c r="A93" s="3" t="s">
        <v>998</v>
      </c>
      <c r="B93" s="7" t="s">
        <v>151</v>
      </c>
      <c r="C93" s="4">
        <v>44000</v>
      </c>
      <c r="D93" s="4">
        <v>44000</v>
      </c>
      <c r="E93" s="2">
        <v>1</v>
      </c>
      <c r="F93" s="5">
        <v>42249</v>
      </c>
      <c r="G93" s="2" t="s">
        <v>25</v>
      </c>
      <c r="H93" s="2" t="s">
        <v>341</v>
      </c>
      <c r="I93" s="2" t="s">
        <v>622</v>
      </c>
    </row>
    <row r="94" spans="1:14" ht="36.75" customHeight="1">
      <c r="A94" s="3" t="s">
        <v>999</v>
      </c>
      <c r="B94" s="7" t="s">
        <v>153</v>
      </c>
      <c r="C94" s="4">
        <v>15711.64</v>
      </c>
      <c r="D94" s="4">
        <v>15711.64</v>
      </c>
      <c r="E94" s="2">
        <v>1</v>
      </c>
      <c r="F94" s="5">
        <v>42311</v>
      </c>
      <c r="G94" s="2" t="s">
        <v>25</v>
      </c>
      <c r="H94" s="2" t="s">
        <v>341</v>
      </c>
      <c r="I94" s="2" t="s">
        <v>622</v>
      </c>
    </row>
    <row r="95" spans="1:14" ht="34.5" customHeight="1">
      <c r="A95" s="3" t="s">
        <v>1000</v>
      </c>
      <c r="B95" s="7" t="s">
        <v>164</v>
      </c>
      <c r="C95" s="4">
        <v>4449.24</v>
      </c>
      <c r="D95" s="4">
        <v>4449.24</v>
      </c>
      <c r="E95" s="2">
        <v>1</v>
      </c>
      <c r="F95" s="5">
        <v>38842</v>
      </c>
      <c r="G95" s="2" t="s">
        <v>25</v>
      </c>
      <c r="H95" s="2" t="s">
        <v>27</v>
      </c>
      <c r="I95" s="2"/>
    </row>
    <row r="96" spans="1:14" ht="34.5" customHeight="1">
      <c r="A96" s="3" t="s">
        <v>1001</v>
      </c>
      <c r="B96" s="7" t="s">
        <v>165</v>
      </c>
      <c r="C96" s="4">
        <v>4632.84</v>
      </c>
      <c r="D96" s="4">
        <v>4632.84</v>
      </c>
      <c r="E96" s="2">
        <v>1</v>
      </c>
      <c r="F96" s="5">
        <v>38842</v>
      </c>
      <c r="G96" s="2" t="s">
        <v>25</v>
      </c>
      <c r="H96" s="2" t="s">
        <v>27</v>
      </c>
      <c r="I96" s="2"/>
    </row>
    <row r="97" spans="1:14" ht="34.5" customHeight="1">
      <c r="A97" s="3" t="s">
        <v>1002</v>
      </c>
      <c r="B97" s="7" t="s">
        <v>165</v>
      </c>
      <c r="C97" s="4">
        <v>4632.84</v>
      </c>
      <c r="D97" s="4">
        <v>4632.84</v>
      </c>
      <c r="E97" s="2">
        <v>1</v>
      </c>
      <c r="F97" s="5">
        <v>38842</v>
      </c>
      <c r="G97" s="2" t="s">
        <v>25</v>
      </c>
      <c r="H97" s="2" t="s">
        <v>27</v>
      </c>
      <c r="I97" s="2"/>
    </row>
    <row r="98" spans="1:14" ht="34.5" customHeight="1">
      <c r="A98" s="3" t="s">
        <v>1003</v>
      </c>
      <c r="B98" s="7" t="s">
        <v>165</v>
      </c>
      <c r="C98" s="4">
        <v>3800</v>
      </c>
      <c r="D98" s="4">
        <v>3800</v>
      </c>
      <c r="E98" s="2">
        <v>1</v>
      </c>
      <c r="F98" s="5">
        <v>39539</v>
      </c>
      <c r="G98" s="2" t="s">
        <v>25</v>
      </c>
      <c r="H98" s="2" t="s">
        <v>27</v>
      </c>
      <c r="I98" s="2"/>
    </row>
    <row r="99" spans="1:14" ht="34.5" customHeight="1">
      <c r="A99" s="3" t="s">
        <v>1004</v>
      </c>
      <c r="B99" s="7" t="s">
        <v>166</v>
      </c>
      <c r="C99" s="4">
        <v>9676.4699999999993</v>
      </c>
      <c r="D99" s="4">
        <v>9676.4699999999993</v>
      </c>
      <c r="E99" s="2">
        <v>1</v>
      </c>
      <c r="F99" s="5">
        <v>40175</v>
      </c>
      <c r="G99" s="2" t="s">
        <v>25</v>
      </c>
      <c r="H99" s="2" t="s">
        <v>27</v>
      </c>
      <c r="I99" s="2"/>
    </row>
    <row r="100" spans="1:14" ht="33.75" customHeight="1">
      <c r="A100" s="3" t="s">
        <v>1005</v>
      </c>
      <c r="B100" s="7" t="s">
        <v>242</v>
      </c>
      <c r="C100" s="4">
        <v>16200</v>
      </c>
      <c r="D100" s="4">
        <v>16200</v>
      </c>
      <c r="E100" s="2">
        <v>1</v>
      </c>
      <c r="F100" s="5">
        <v>39799</v>
      </c>
      <c r="G100" s="2" t="s">
        <v>25</v>
      </c>
      <c r="H100" s="2" t="s">
        <v>341</v>
      </c>
      <c r="I100" s="2" t="s">
        <v>622</v>
      </c>
    </row>
    <row r="101" spans="1:14" ht="31.5" customHeight="1">
      <c r="A101" s="3" t="s">
        <v>1006</v>
      </c>
      <c r="B101" s="7" t="s">
        <v>225</v>
      </c>
      <c r="C101" s="4">
        <v>4753.2</v>
      </c>
      <c r="D101" s="4">
        <v>4753.2</v>
      </c>
      <c r="E101" s="2">
        <v>1</v>
      </c>
      <c r="F101" s="5">
        <v>38833</v>
      </c>
      <c r="G101" s="2" t="s">
        <v>25</v>
      </c>
      <c r="H101" s="2" t="s">
        <v>341</v>
      </c>
      <c r="I101" s="2" t="s">
        <v>622</v>
      </c>
    </row>
    <row r="102" spans="1:14" ht="32.25" customHeight="1">
      <c r="A102" s="3" t="s">
        <v>1007</v>
      </c>
      <c r="B102" s="7" t="s">
        <v>154</v>
      </c>
      <c r="C102" s="4">
        <v>9080</v>
      </c>
      <c r="D102" s="4">
        <v>9080</v>
      </c>
      <c r="E102" s="2">
        <v>1</v>
      </c>
      <c r="F102" s="5">
        <v>42086</v>
      </c>
      <c r="G102" s="2" t="s">
        <v>25</v>
      </c>
      <c r="H102" s="2" t="s">
        <v>341</v>
      </c>
      <c r="I102" s="2" t="s">
        <v>622</v>
      </c>
    </row>
    <row r="103" spans="1:14" ht="49.5" customHeight="1">
      <c r="A103" s="3" t="s">
        <v>1008</v>
      </c>
      <c r="B103" s="7" t="s">
        <v>238</v>
      </c>
      <c r="C103" s="4">
        <v>24310.51</v>
      </c>
      <c r="D103" s="4">
        <v>24310.51</v>
      </c>
      <c r="E103" s="2">
        <v>1</v>
      </c>
      <c r="F103" s="5">
        <v>32813</v>
      </c>
      <c r="G103" s="2" t="s">
        <v>25</v>
      </c>
      <c r="H103" s="2" t="s">
        <v>341</v>
      </c>
      <c r="I103" s="2" t="s">
        <v>622</v>
      </c>
    </row>
    <row r="104" spans="1:14" ht="49.5" customHeight="1">
      <c r="A104" s="3" t="s">
        <v>1009</v>
      </c>
      <c r="B104" s="7" t="s">
        <v>304</v>
      </c>
      <c r="C104" s="4">
        <v>42000</v>
      </c>
      <c r="D104" s="4">
        <v>42000</v>
      </c>
      <c r="E104" s="2">
        <v>1</v>
      </c>
      <c r="F104" s="5">
        <v>43648</v>
      </c>
      <c r="G104" s="2" t="s">
        <v>25</v>
      </c>
      <c r="H104" s="2" t="s">
        <v>341</v>
      </c>
      <c r="I104" s="2" t="s">
        <v>622</v>
      </c>
    </row>
    <row r="105" spans="1:14" ht="33" customHeight="1">
      <c r="A105" s="3" t="s">
        <v>1010</v>
      </c>
      <c r="B105" s="7" t="s">
        <v>248</v>
      </c>
      <c r="C105" s="4">
        <v>24300</v>
      </c>
      <c r="D105" s="4">
        <v>24300</v>
      </c>
      <c r="E105" s="2">
        <v>1</v>
      </c>
      <c r="F105" s="5">
        <v>40539</v>
      </c>
      <c r="G105" s="2" t="s">
        <v>25</v>
      </c>
      <c r="H105" s="2" t="s">
        <v>341</v>
      </c>
      <c r="I105" s="2" t="s">
        <v>622</v>
      </c>
    </row>
    <row r="106" spans="1:14" ht="49.5" customHeight="1">
      <c r="A106" s="3" t="s">
        <v>1011</v>
      </c>
      <c r="B106" s="7" t="s">
        <v>283</v>
      </c>
      <c r="C106" s="4">
        <v>3190</v>
      </c>
      <c r="D106" s="4">
        <v>3190</v>
      </c>
      <c r="E106" s="2">
        <v>1</v>
      </c>
      <c r="F106" s="5">
        <v>39806</v>
      </c>
      <c r="G106" s="2" t="s">
        <v>25</v>
      </c>
      <c r="H106" s="2" t="s">
        <v>341</v>
      </c>
      <c r="I106" s="2" t="s">
        <v>623</v>
      </c>
    </row>
    <row r="107" spans="1:14" s="93" customFormat="1" ht="49.5" customHeight="1">
      <c r="A107" s="3" t="s">
        <v>1012</v>
      </c>
      <c r="B107" s="7" t="s">
        <v>222</v>
      </c>
      <c r="C107" s="4">
        <v>10900</v>
      </c>
      <c r="D107" s="4">
        <v>10900</v>
      </c>
      <c r="E107" s="2">
        <v>1</v>
      </c>
      <c r="F107" s="5">
        <v>41638</v>
      </c>
      <c r="G107" s="2" t="s">
        <v>25</v>
      </c>
      <c r="H107" s="2" t="s">
        <v>341</v>
      </c>
      <c r="I107" s="2" t="s">
        <v>620</v>
      </c>
      <c r="J107" s="91"/>
      <c r="K107" s="91"/>
      <c r="L107" s="91"/>
      <c r="M107" s="91"/>
      <c r="N107" s="91"/>
    </row>
    <row r="108" spans="1:14" ht="49.5" customHeight="1">
      <c r="A108" s="3" t="s">
        <v>1013</v>
      </c>
      <c r="B108" s="7" t="s">
        <v>234</v>
      </c>
      <c r="C108" s="4">
        <v>4930</v>
      </c>
      <c r="D108" s="4">
        <v>4930</v>
      </c>
      <c r="E108" s="2">
        <v>1</v>
      </c>
      <c r="F108" s="5">
        <v>39374</v>
      </c>
      <c r="G108" s="2" t="s">
        <v>25</v>
      </c>
      <c r="H108" s="2" t="s">
        <v>341</v>
      </c>
      <c r="I108" s="2" t="s">
        <v>622</v>
      </c>
    </row>
    <row r="109" spans="1:14" ht="33" customHeight="1">
      <c r="A109" s="3" t="s">
        <v>1014</v>
      </c>
      <c r="B109" s="7" t="s">
        <v>538</v>
      </c>
      <c r="C109" s="4">
        <v>20000</v>
      </c>
      <c r="D109" s="4">
        <v>20000</v>
      </c>
      <c r="E109" s="2">
        <v>1</v>
      </c>
      <c r="F109" s="5">
        <v>40904</v>
      </c>
      <c r="G109" s="2" t="s">
        <v>25</v>
      </c>
      <c r="H109" s="2" t="s">
        <v>341</v>
      </c>
      <c r="I109" s="2" t="s">
        <v>622</v>
      </c>
    </row>
    <row r="110" spans="1:14" ht="49.5" customHeight="1">
      <c r="A110" s="3" t="s">
        <v>1015</v>
      </c>
      <c r="B110" s="99" t="s">
        <v>821</v>
      </c>
      <c r="C110" s="84">
        <v>20000</v>
      </c>
      <c r="D110" s="84">
        <v>20000</v>
      </c>
      <c r="E110" s="2">
        <v>1</v>
      </c>
      <c r="F110" s="100">
        <v>40904</v>
      </c>
      <c r="G110" s="2" t="s">
        <v>25</v>
      </c>
      <c r="H110" s="2" t="s">
        <v>341</v>
      </c>
      <c r="I110" s="2" t="s">
        <v>623</v>
      </c>
    </row>
    <row r="111" spans="1:14" ht="33" customHeight="1">
      <c r="A111" s="3" t="s">
        <v>1016</v>
      </c>
      <c r="B111" s="7" t="s">
        <v>229</v>
      </c>
      <c r="C111" s="4">
        <v>6324</v>
      </c>
      <c r="D111" s="4">
        <v>6324</v>
      </c>
      <c r="E111" s="2">
        <v>1</v>
      </c>
      <c r="F111" s="5">
        <v>39062</v>
      </c>
      <c r="G111" s="2" t="s">
        <v>25</v>
      </c>
      <c r="H111" s="2" t="s">
        <v>341</v>
      </c>
      <c r="I111" s="2" t="s">
        <v>622</v>
      </c>
    </row>
    <row r="112" spans="1:14" ht="33.75" customHeight="1">
      <c r="A112" s="3" t="s">
        <v>1017</v>
      </c>
      <c r="B112" s="7" t="s">
        <v>233</v>
      </c>
      <c r="C112" s="4">
        <v>6200</v>
      </c>
      <c r="D112" s="4">
        <v>6200</v>
      </c>
      <c r="E112" s="2">
        <v>1</v>
      </c>
      <c r="F112" s="5">
        <v>39247</v>
      </c>
      <c r="G112" s="2" t="s">
        <v>25</v>
      </c>
      <c r="H112" s="2" t="s">
        <v>341</v>
      </c>
      <c r="I112" s="2" t="s">
        <v>622</v>
      </c>
    </row>
    <row r="113" spans="1:9" ht="49.5" customHeight="1">
      <c r="A113" s="3" t="s">
        <v>1018</v>
      </c>
      <c r="B113" s="7" t="s">
        <v>275</v>
      </c>
      <c r="C113" s="4">
        <v>20394.900000000001</v>
      </c>
      <c r="D113" s="4">
        <v>20394.900000000001</v>
      </c>
      <c r="E113" s="2">
        <v>1</v>
      </c>
      <c r="F113" s="5">
        <v>38807</v>
      </c>
      <c r="G113" s="2" t="s">
        <v>25</v>
      </c>
      <c r="H113" s="2" t="s">
        <v>341</v>
      </c>
      <c r="I113" s="2" t="s">
        <v>623</v>
      </c>
    </row>
    <row r="114" spans="1:9" ht="33" customHeight="1">
      <c r="A114" s="3" t="s">
        <v>1019</v>
      </c>
      <c r="B114" s="7" t="s">
        <v>232</v>
      </c>
      <c r="C114" s="4">
        <v>7750</v>
      </c>
      <c r="D114" s="4">
        <v>7750</v>
      </c>
      <c r="E114" s="2">
        <v>1</v>
      </c>
      <c r="F114" s="5">
        <v>39219</v>
      </c>
      <c r="G114" s="2" t="s">
        <v>25</v>
      </c>
      <c r="H114" s="2" t="s">
        <v>341</v>
      </c>
      <c r="I114" s="2" t="s">
        <v>622</v>
      </c>
    </row>
    <row r="115" spans="1:9" ht="49.5" customHeight="1">
      <c r="A115" s="3" t="s">
        <v>1020</v>
      </c>
      <c r="B115" s="7" t="s">
        <v>274</v>
      </c>
      <c r="C115" s="4">
        <v>8024</v>
      </c>
      <c r="D115" s="4">
        <v>8024</v>
      </c>
      <c r="E115" s="2">
        <v>1</v>
      </c>
      <c r="F115" s="5">
        <v>38169</v>
      </c>
      <c r="G115" s="2" t="s">
        <v>25</v>
      </c>
      <c r="H115" s="2" t="s">
        <v>341</v>
      </c>
      <c r="I115" s="2" t="s">
        <v>623</v>
      </c>
    </row>
    <row r="116" spans="1:9" ht="33.75" customHeight="1">
      <c r="A116" s="3" t="s">
        <v>1021</v>
      </c>
      <c r="B116" s="7" t="s">
        <v>240</v>
      </c>
      <c r="C116" s="4">
        <v>3738.1</v>
      </c>
      <c r="D116" s="4">
        <v>3738.1</v>
      </c>
      <c r="E116" s="2">
        <v>1</v>
      </c>
      <c r="F116" s="5">
        <v>39405</v>
      </c>
      <c r="G116" s="2" t="s">
        <v>25</v>
      </c>
      <c r="H116" s="2" t="s">
        <v>341</v>
      </c>
      <c r="I116" s="2" t="s">
        <v>622</v>
      </c>
    </row>
    <row r="117" spans="1:9" ht="33" customHeight="1">
      <c r="A117" s="3" t="s">
        <v>1022</v>
      </c>
      <c r="B117" s="7" t="s">
        <v>239</v>
      </c>
      <c r="C117" s="4">
        <v>4250</v>
      </c>
      <c r="D117" s="4">
        <v>4250</v>
      </c>
      <c r="E117" s="2">
        <v>1</v>
      </c>
      <c r="F117" s="5">
        <v>40175</v>
      </c>
      <c r="G117" s="2" t="s">
        <v>25</v>
      </c>
      <c r="H117" s="2" t="s">
        <v>341</v>
      </c>
      <c r="I117" s="2" t="s">
        <v>622</v>
      </c>
    </row>
    <row r="118" spans="1:9" ht="31.5" customHeight="1">
      <c r="A118" s="3" t="s">
        <v>1023</v>
      </c>
      <c r="B118" s="7" t="s">
        <v>274</v>
      </c>
      <c r="C118" s="4">
        <v>8024</v>
      </c>
      <c r="D118" s="4">
        <v>8024</v>
      </c>
      <c r="E118" s="2">
        <v>1</v>
      </c>
      <c r="F118" s="5">
        <v>38169</v>
      </c>
      <c r="G118" s="2" t="s">
        <v>25</v>
      </c>
      <c r="H118" s="2" t="s">
        <v>341</v>
      </c>
      <c r="I118" s="2" t="s">
        <v>622</v>
      </c>
    </row>
    <row r="119" spans="1:9" ht="33" customHeight="1">
      <c r="A119" s="2" t="s">
        <v>1024</v>
      </c>
      <c r="B119" s="7" t="s">
        <v>471</v>
      </c>
      <c r="C119" s="4">
        <v>61614</v>
      </c>
      <c r="D119" s="4">
        <v>61614</v>
      </c>
      <c r="E119" s="2">
        <v>1</v>
      </c>
      <c r="F119" s="2">
        <v>2020</v>
      </c>
      <c r="G119" s="2" t="s">
        <v>632</v>
      </c>
      <c r="H119" s="2" t="s">
        <v>341</v>
      </c>
      <c r="I119" s="2" t="s">
        <v>839</v>
      </c>
    </row>
    <row r="120" spans="1:9" ht="32.25" customHeight="1">
      <c r="A120" s="3" t="s">
        <v>1025</v>
      </c>
      <c r="B120" s="7" t="s">
        <v>509</v>
      </c>
      <c r="C120" s="4">
        <v>22302</v>
      </c>
      <c r="D120" s="4">
        <v>22302</v>
      </c>
      <c r="E120" s="2">
        <v>1</v>
      </c>
      <c r="F120" s="5">
        <v>36526</v>
      </c>
      <c r="G120" s="2" t="s">
        <v>25</v>
      </c>
      <c r="H120" s="2" t="s">
        <v>341</v>
      </c>
      <c r="I120" s="2" t="s">
        <v>622</v>
      </c>
    </row>
    <row r="121" spans="1:9" ht="32.25" customHeight="1">
      <c r="A121" s="3" t="s">
        <v>1436</v>
      </c>
      <c r="B121" s="7" t="s">
        <v>813</v>
      </c>
      <c r="C121" s="4">
        <v>25300</v>
      </c>
      <c r="D121" s="4">
        <v>25300</v>
      </c>
      <c r="E121" s="2">
        <v>1</v>
      </c>
      <c r="F121" s="5">
        <v>44903</v>
      </c>
      <c r="G121" s="2" t="s">
        <v>25</v>
      </c>
      <c r="H121" s="2" t="s">
        <v>27</v>
      </c>
      <c r="I121" s="2"/>
    </row>
    <row r="122" spans="1:9" ht="34.5" customHeight="1">
      <c r="A122" s="3" t="s">
        <v>1026</v>
      </c>
      <c r="B122" s="7" t="s">
        <v>446</v>
      </c>
      <c r="C122" s="4">
        <v>34791</v>
      </c>
      <c r="D122" s="4">
        <v>34791</v>
      </c>
      <c r="E122" s="2">
        <v>1</v>
      </c>
      <c r="F122" s="5">
        <v>43790</v>
      </c>
      <c r="G122" s="2" t="s">
        <v>25</v>
      </c>
      <c r="H122" s="2" t="s">
        <v>27</v>
      </c>
      <c r="I122" s="2"/>
    </row>
    <row r="123" spans="1:9" ht="34.5" customHeight="1">
      <c r="A123" s="3" t="s">
        <v>1027</v>
      </c>
      <c r="B123" s="7" t="s">
        <v>446</v>
      </c>
      <c r="C123" s="4">
        <v>28626</v>
      </c>
      <c r="D123" s="4">
        <v>28626</v>
      </c>
      <c r="E123" s="2">
        <v>1</v>
      </c>
      <c r="F123" s="5">
        <v>44063</v>
      </c>
      <c r="G123" s="2" t="s">
        <v>25</v>
      </c>
      <c r="H123" s="2" t="s">
        <v>27</v>
      </c>
      <c r="I123" s="2"/>
    </row>
    <row r="124" spans="1:9" ht="33.75" customHeight="1">
      <c r="A124" s="3" t="s">
        <v>1028</v>
      </c>
      <c r="B124" s="7" t="s">
        <v>446</v>
      </c>
      <c r="C124" s="4">
        <v>30951</v>
      </c>
      <c r="D124" s="4">
        <v>30951</v>
      </c>
      <c r="E124" s="2">
        <v>1</v>
      </c>
      <c r="F124" s="5">
        <v>44435</v>
      </c>
      <c r="G124" s="2" t="s">
        <v>25</v>
      </c>
      <c r="H124" s="2" t="s">
        <v>341</v>
      </c>
      <c r="I124" s="2" t="s">
        <v>622</v>
      </c>
    </row>
    <row r="125" spans="1:9" ht="33" customHeight="1">
      <c r="A125" s="3" t="s">
        <v>1029</v>
      </c>
      <c r="B125" s="7" t="s">
        <v>128</v>
      </c>
      <c r="C125" s="4">
        <v>20616</v>
      </c>
      <c r="D125" s="4">
        <v>20616</v>
      </c>
      <c r="E125" s="2">
        <v>1</v>
      </c>
      <c r="F125" s="5">
        <v>43739</v>
      </c>
      <c r="G125" s="2" t="s">
        <v>25</v>
      </c>
      <c r="H125" s="2" t="s">
        <v>27</v>
      </c>
      <c r="I125" s="2"/>
    </row>
    <row r="126" spans="1:9" ht="34.5" customHeight="1">
      <c r="A126" s="3" t="s">
        <v>1030</v>
      </c>
      <c r="B126" s="7" t="s">
        <v>502</v>
      </c>
      <c r="C126" s="4">
        <v>66335</v>
      </c>
      <c r="D126" s="4">
        <v>66335</v>
      </c>
      <c r="E126" s="2">
        <v>1</v>
      </c>
      <c r="F126" s="5">
        <v>44413</v>
      </c>
      <c r="G126" s="2" t="s">
        <v>25</v>
      </c>
      <c r="H126" s="2" t="s">
        <v>27</v>
      </c>
      <c r="I126" s="2"/>
    </row>
    <row r="127" spans="1:9" ht="34.5" customHeight="1">
      <c r="A127" s="3" t="s">
        <v>1031</v>
      </c>
      <c r="B127" s="7" t="s">
        <v>167</v>
      </c>
      <c r="C127" s="4">
        <v>9532.92</v>
      </c>
      <c r="D127" s="4">
        <v>9532.92</v>
      </c>
      <c r="E127" s="2">
        <v>1</v>
      </c>
      <c r="F127" s="5">
        <v>37802</v>
      </c>
      <c r="G127" s="2" t="s">
        <v>25</v>
      </c>
      <c r="H127" s="2" t="s">
        <v>27</v>
      </c>
      <c r="I127" s="2"/>
    </row>
    <row r="128" spans="1:9" ht="34.5" customHeight="1">
      <c r="A128" s="3" t="s">
        <v>1032</v>
      </c>
      <c r="B128" s="7" t="s">
        <v>313</v>
      </c>
      <c r="C128" s="4">
        <v>19550</v>
      </c>
      <c r="D128" s="4">
        <v>19550</v>
      </c>
      <c r="E128" s="2">
        <v>1</v>
      </c>
      <c r="F128" s="5">
        <v>43255</v>
      </c>
      <c r="G128" s="2" t="s">
        <v>25</v>
      </c>
      <c r="H128" s="2" t="s">
        <v>26</v>
      </c>
      <c r="I128" s="2"/>
    </row>
    <row r="129" spans="1:9" ht="34.5" customHeight="1">
      <c r="A129" s="3" t="s">
        <v>1033</v>
      </c>
      <c r="B129" s="7" t="s">
        <v>313</v>
      </c>
      <c r="C129" s="4">
        <v>19550</v>
      </c>
      <c r="D129" s="4">
        <v>19550</v>
      </c>
      <c r="E129" s="2">
        <v>1</v>
      </c>
      <c r="F129" s="5">
        <v>43255</v>
      </c>
      <c r="G129" s="2" t="s">
        <v>25</v>
      </c>
      <c r="H129" s="2" t="s">
        <v>26</v>
      </c>
      <c r="I129" s="2"/>
    </row>
    <row r="130" spans="1:9" ht="34.5" customHeight="1">
      <c r="A130" s="3" t="s">
        <v>1034</v>
      </c>
      <c r="B130" s="7" t="s">
        <v>313</v>
      </c>
      <c r="C130" s="4">
        <v>19550</v>
      </c>
      <c r="D130" s="4">
        <v>19550</v>
      </c>
      <c r="E130" s="2">
        <v>1</v>
      </c>
      <c r="F130" s="5">
        <v>43255</v>
      </c>
      <c r="G130" s="2" t="s">
        <v>25</v>
      </c>
      <c r="H130" s="2" t="s">
        <v>26</v>
      </c>
      <c r="I130" s="2"/>
    </row>
    <row r="131" spans="1:9" ht="34.5" customHeight="1">
      <c r="A131" s="3" t="s">
        <v>1035</v>
      </c>
      <c r="B131" s="7" t="s">
        <v>313</v>
      </c>
      <c r="C131" s="4">
        <v>19550</v>
      </c>
      <c r="D131" s="4">
        <v>19550</v>
      </c>
      <c r="E131" s="2">
        <v>1</v>
      </c>
      <c r="F131" s="5">
        <v>43255</v>
      </c>
      <c r="G131" s="2" t="s">
        <v>25</v>
      </c>
      <c r="H131" s="2" t="s">
        <v>26</v>
      </c>
      <c r="I131" s="2"/>
    </row>
    <row r="132" spans="1:9" ht="34.5" customHeight="1">
      <c r="A132" s="3" t="s">
        <v>1036</v>
      </c>
      <c r="B132" s="7" t="s">
        <v>185</v>
      </c>
      <c r="C132" s="4">
        <v>11000</v>
      </c>
      <c r="D132" s="4">
        <v>11000</v>
      </c>
      <c r="E132" s="2">
        <v>1</v>
      </c>
      <c r="F132" s="5">
        <v>40829</v>
      </c>
      <c r="G132" s="2" t="s">
        <v>25</v>
      </c>
      <c r="H132" s="2" t="s">
        <v>27</v>
      </c>
      <c r="I132" s="2"/>
    </row>
    <row r="133" spans="1:9" ht="34.5" customHeight="1">
      <c r="A133" s="3" t="s">
        <v>1037</v>
      </c>
      <c r="B133" s="7" t="s">
        <v>184</v>
      </c>
      <c r="C133" s="4">
        <v>13400</v>
      </c>
      <c r="D133" s="4">
        <v>13400</v>
      </c>
      <c r="E133" s="2">
        <v>1</v>
      </c>
      <c r="F133" s="5">
        <v>40410</v>
      </c>
      <c r="G133" s="2" t="s">
        <v>25</v>
      </c>
      <c r="H133" s="2" t="s">
        <v>27</v>
      </c>
      <c r="I133" s="2"/>
    </row>
    <row r="134" spans="1:9" ht="34.5" customHeight="1">
      <c r="A134" s="3" t="s">
        <v>1038</v>
      </c>
      <c r="B134" s="7" t="s">
        <v>183</v>
      </c>
      <c r="C134" s="4">
        <v>14400</v>
      </c>
      <c r="D134" s="4">
        <v>14400</v>
      </c>
      <c r="E134" s="2">
        <v>1</v>
      </c>
      <c r="F134" s="5">
        <v>40410</v>
      </c>
      <c r="G134" s="2" t="s">
        <v>25</v>
      </c>
      <c r="H134" s="2" t="s">
        <v>27</v>
      </c>
      <c r="I134" s="2"/>
    </row>
    <row r="135" spans="1:9" ht="34.5" customHeight="1">
      <c r="A135" s="3" t="s">
        <v>1039</v>
      </c>
      <c r="B135" s="7" t="s">
        <v>182</v>
      </c>
      <c r="C135" s="4">
        <v>17340</v>
      </c>
      <c r="D135" s="4">
        <v>17340</v>
      </c>
      <c r="E135" s="2">
        <v>1</v>
      </c>
      <c r="F135" s="5">
        <v>38918</v>
      </c>
      <c r="G135" s="2" t="s">
        <v>25</v>
      </c>
      <c r="H135" s="2" t="s">
        <v>27</v>
      </c>
      <c r="I135" s="2"/>
    </row>
    <row r="136" spans="1:9" ht="34.5" customHeight="1">
      <c r="A136" s="3" t="s">
        <v>1040</v>
      </c>
      <c r="B136" s="7" t="s">
        <v>182</v>
      </c>
      <c r="C136" s="4">
        <v>19300</v>
      </c>
      <c r="D136" s="4">
        <v>19300</v>
      </c>
      <c r="E136" s="2">
        <v>1</v>
      </c>
      <c r="F136" s="5">
        <v>40410</v>
      </c>
      <c r="G136" s="2" t="s">
        <v>25</v>
      </c>
      <c r="H136" s="2" t="s">
        <v>27</v>
      </c>
      <c r="I136" s="2"/>
    </row>
    <row r="137" spans="1:9" ht="34.5" customHeight="1">
      <c r="A137" s="3" t="s">
        <v>1041</v>
      </c>
      <c r="B137" s="7" t="s">
        <v>237</v>
      </c>
      <c r="C137" s="4">
        <v>6300</v>
      </c>
      <c r="D137" s="4">
        <v>6300</v>
      </c>
      <c r="E137" s="2">
        <v>1</v>
      </c>
      <c r="F137" s="5">
        <v>39405</v>
      </c>
      <c r="G137" s="2" t="s">
        <v>25</v>
      </c>
      <c r="H137" s="2" t="s">
        <v>341</v>
      </c>
      <c r="I137" s="2" t="s">
        <v>622</v>
      </c>
    </row>
    <row r="138" spans="1:9" ht="49.5" customHeight="1">
      <c r="A138" s="3" t="s">
        <v>1042</v>
      </c>
      <c r="B138" s="7" t="s">
        <v>298</v>
      </c>
      <c r="C138" s="4">
        <v>4130</v>
      </c>
      <c r="D138" s="4">
        <v>4130</v>
      </c>
      <c r="E138" s="2">
        <v>1</v>
      </c>
      <c r="F138" s="5">
        <v>39546</v>
      </c>
      <c r="G138" s="2" t="s">
        <v>25</v>
      </c>
      <c r="H138" s="2" t="s">
        <v>341</v>
      </c>
      <c r="I138" s="2" t="s">
        <v>624</v>
      </c>
    </row>
    <row r="139" spans="1:9" ht="49.5" customHeight="1">
      <c r="A139" s="3" t="s">
        <v>1043</v>
      </c>
      <c r="B139" s="7" t="s">
        <v>296</v>
      </c>
      <c r="C139" s="4">
        <v>3947.4</v>
      </c>
      <c r="D139" s="4">
        <v>3947.4</v>
      </c>
      <c r="E139" s="2">
        <v>1</v>
      </c>
      <c r="F139" s="5">
        <v>38807</v>
      </c>
      <c r="G139" s="2" t="s">
        <v>25</v>
      </c>
      <c r="H139" s="2" t="s">
        <v>341</v>
      </c>
      <c r="I139" s="2" t="s">
        <v>624</v>
      </c>
    </row>
    <row r="140" spans="1:9" ht="49.5" customHeight="1">
      <c r="A140" s="3" t="s">
        <v>1044</v>
      </c>
      <c r="B140" s="7" t="s">
        <v>534</v>
      </c>
      <c r="C140" s="4">
        <v>3672</v>
      </c>
      <c r="D140" s="4">
        <v>3672</v>
      </c>
      <c r="E140" s="2">
        <v>1</v>
      </c>
      <c r="F140" s="5">
        <v>38807</v>
      </c>
      <c r="G140" s="2" t="s">
        <v>25</v>
      </c>
      <c r="H140" s="2" t="s">
        <v>341</v>
      </c>
      <c r="I140" s="2" t="s">
        <v>624</v>
      </c>
    </row>
    <row r="141" spans="1:9" ht="33.75" customHeight="1">
      <c r="A141" s="3" t="s">
        <v>1045</v>
      </c>
      <c r="B141" s="7" t="s">
        <v>230</v>
      </c>
      <c r="C141" s="4">
        <v>3009</v>
      </c>
      <c r="D141" s="4">
        <v>3009</v>
      </c>
      <c r="E141" s="2">
        <v>1</v>
      </c>
      <c r="F141" s="5">
        <v>39064</v>
      </c>
      <c r="G141" s="2" t="s">
        <v>25</v>
      </c>
      <c r="H141" s="2" t="s">
        <v>341</v>
      </c>
      <c r="I141" s="2" t="s">
        <v>625</v>
      </c>
    </row>
    <row r="142" spans="1:9" ht="33" customHeight="1">
      <c r="A142" s="3" t="s">
        <v>1046</v>
      </c>
      <c r="B142" s="7" t="s">
        <v>227</v>
      </c>
      <c r="C142" s="4">
        <v>4715.2</v>
      </c>
      <c r="D142" s="4">
        <v>4715.2</v>
      </c>
      <c r="E142" s="2">
        <v>1</v>
      </c>
      <c r="F142" s="5">
        <v>38169</v>
      </c>
      <c r="G142" s="2" t="s">
        <v>25</v>
      </c>
      <c r="H142" s="2" t="s">
        <v>341</v>
      </c>
      <c r="I142" s="2" t="s">
        <v>622</v>
      </c>
    </row>
    <row r="143" spans="1:9" ht="49.5" customHeight="1">
      <c r="A143" s="3" t="s">
        <v>1047</v>
      </c>
      <c r="B143" s="7" t="s">
        <v>277</v>
      </c>
      <c r="C143" s="4">
        <v>3947.4</v>
      </c>
      <c r="D143" s="4">
        <v>3947.4</v>
      </c>
      <c r="E143" s="2">
        <v>1</v>
      </c>
      <c r="F143" s="5">
        <v>38884</v>
      </c>
      <c r="G143" s="2" t="s">
        <v>25</v>
      </c>
      <c r="H143" s="2" t="s">
        <v>341</v>
      </c>
      <c r="I143" s="2" t="s">
        <v>623</v>
      </c>
    </row>
    <row r="144" spans="1:9" ht="33.75" customHeight="1">
      <c r="A144" s="3" t="s">
        <v>1048</v>
      </c>
      <c r="B144" s="7" t="s">
        <v>305</v>
      </c>
      <c r="C144" s="4">
        <v>16000</v>
      </c>
      <c r="D144" s="4">
        <v>16000</v>
      </c>
      <c r="E144" s="101">
        <v>1</v>
      </c>
      <c r="F144" s="102" t="s">
        <v>815</v>
      </c>
      <c r="G144" s="2" t="s">
        <v>134</v>
      </c>
      <c r="H144" s="2" t="s">
        <v>27</v>
      </c>
      <c r="I144" s="2"/>
    </row>
    <row r="145" spans="1:14" ht="49.5" customHeight="1">
      <c r="A145" s="3" t="s">
        <v>1049</v>
      </c>
      <c r="B145" s="7" t="s">
        <v>276</v>
      </c>
      <c r="C145" s="4">
        <v>12240</v>
      </c>
      <c r="D145" s="4">
        <v>12240</v>
      </c>
      <c r="E145" s="2">
        <v>1</v>
      </c>
      <c r="F145" s="5">
        <v>38833</v>
      </c>
      <c r="G145" s="2" t="s">
        <v>134</v>
      </c>
      <c r="H145" s="2" t="s">
        <v>341</v>
      </c>
      <c r="I145" s="2" t="s">
        <v>623</v>
      </c>
    </row>
    <row r="146" spans="1:14" ht="49.5" customHeight="1">
      <c r="A146" s="3" t="s">
        <v>1050</v>
      </c>
      <c r="B146" s="7" t="s">
        <v>299</v>
      </c>
      <c r="C146" s="4">
        <v>14000</v>
      </c>
      <c r="D146" s="4">
        <v>14000</v>
      </c>
      <c r="E146" s="2">
        <v>1</v>
      </c>
      <c r="F146" s="5">
        <v>39800</v>
      </c>
      <c r="G146" s="2" t="s">
        <v>134</v>
      </c>
      <c r="H146" s="2" t="s">
        <v>341</v>
      </c>
      <c r="I146" s="2" t="s">
        <v>624</v>
      </c>
    </row>
    <row r="147" spans="1:14" ht="33.75" customHeight="1">
      <c r="A147" s="3" t="s">
        <v>1051</v>
      </c>
      <c r="B147" s="7" t="s">
        <v>168</v>
      </c>
      <c r="C147" s="4">
        <v>8950</v>
      </c>
      <c r="D147" s="4">
        <v>8950</v>
      </c>
      <c r="E147" s="2">
        <v>1</v>
      </c>
      <c r="F147" s="5">
        <v>41267</v>
      </c>
      <c r="G147" s="2" t="s">
        <v>25</v>
      </c>
      <c r="H147" s="2" t="s">
        <v>27</v>
      </c>
      <c r="I147" s="2"/>
    </row>
    <row r="148" spans="1:14" ht="33" customHeight="1">
      <c r="A148" s="3" t="s">
        <v>1052</v>
      </c>
      <c r="B148" s="7" t="s">
        <v>241</v>
      </c>
      <c r="C148" s="4">
        <v>6100</v>
      </c>
      <c r="D148" s="4">
        <v>6100</v>
      </c>
      <c r="E148" s="2">
        <v>1</v>
      </c>
      <c r="F148" s="5">
        <v>39793</v>
      </c>
      <c r="G148" s="2" t="s">
        <v>147</v>
      </c>
      <c r="H148" s="2" t="s">
        <v>341</v>
      </c>
      <c r="I148" s="2" t="s">
        <v>622</v>
      </c>
    </row>
    <row r="149" spans="1:14" ht="33.75" customHeight="1">
      <c r="A149" s="3" t="s">
        <v>1053</v>
      </c>
      <c r="B149" s="7" t="s">
        <v>170</v>
      </c>
      <c r="C149" s="4">
        <v>14510</v>
      </c>
      <c r="D149" s="4">
        <v>14510</v>
      </c>
      <c r="E149" s="2">
        <v>1</v>
      </c>
      <c r="F149" s="5">
        <v>39282</v>
      </c>
      <c r="G149" s="2" t="s">
        <v>25</v>
      </c>
      <c r="H149" s="2" t="s">
        <v>27</v>
      </c>
      <c r="I149" s="2"/>
    </row>
    <row r="150" spans="1:14" ht="49.5" customHeight="1">
      <c r="A150" s="3" t="s">
        <v>1054</v>
      </c>
      <c r="B150" s="7" t="s">
        <v>282</v>
      </c>
      <c r="C150" s="4">
        <v>6342</v>
      </c>
      <c r="D150" s="4">
        <v>6342</v>
      </c>
      <c r="E150" s="2">
        <v>1</v>
      </c>
      <c r="F150" s="5">
        <v>40172</v>
      </c>
      <c r="G150" s="2" t="s">
        <v>134</v>
      </c>
      <c r="H150" s="2" t="s">
        <v>341</v>
      </c>
      <c r="I150" s="2" t="s">
        <v>623</v>
      </c>
    </row>
    <row r="151" spans="1:14" ht="49.5" customHeight="1">
      <c r="A151" s="3" t="s">
        <v>1055</v>
      </c>
      <c r="B151" s="7" t="s">
        <v>603</v>
      </c>
      <c r="C151" s="4">
        <v>16140</v>
      </c>
      <c r="D151" s="4">
        <v>16140</v>
      </c>
      <c r="E151" s="2">
        <v>1</v>
      </c>
      <c r="F151" s="5">
        <v>39242</v>
      </c>
      <c r="G151" s="2" t="s">
        <v>134</v>
      </c>
      <c r="H151" s="2" t="s">
        <v>341</v>
      </c>
      <c r="I151" s="2" t="s">
        <v>623</v>
      </c>
    </row>
    <row r="152" spans="1:14" ht="33.75" customHeight="1">
      <c r="A152" s="3" t="s">
        <v>1056</v>
      </c>
      <c r="B152" s="7" t="s">
        <v>245</v>
      </c>
      <c r="C152" s="4">
        <v>7658</v>
      </c>
      <c r="D152" s="4">
        <v>7658</v>
      </c>
      <c r="E152" s="2">
        <v>1</v>
      </c>
      <c r="F152" s="5">
        <v>40171</v>
      </c>
      <c r="G152" s="2" t="s">
        <v>134</v>
      </c>
      <c r="H152" s="2" t="s">
        <v>341</v>
      </c>
      <c r="I152" s="2" t="s">
        <v>622</v>
      </c>
    </row>
    <row r="153" spans="1:14" ht="20.25" customHeight="1">
      <c r="A153" s="53" t="s">
        <v>551</v>
      </c>
      <c r="B153" s="55"/>
      <c r="C153" s="6">
        <f>SUM(C11:C152)</f>
        <v>2647868.6500000004</v>
      </c>
      <c r="D153" s="6">
        <f>SUM(D11:D152)</f>
        <v>2647868.6500000004</v>
      </c>
      <c r="E153" s="10">
        <f>SUM(E11:E152)</f>
        <v>142</v>
      </c>
      <c r="F153" s="10"/>
      <c r="G153" s="10"/>
      <c r="H153" s="10"/>
      <c r="I153" s="2"/>
    </row>
    <row r="154" spans="1:14" s="128" customFormat="1" ht="21" customHeight="1">
      <c r="A154" s="142" t="s">
        <v>607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</row>
    <row r="155" spans="1:14" ht="34.5" customHeight="1">
      <c r="A155" s="85" t="s">
        <v>1057</v>
      </c>
      <c r="B155" s="7" t="s">
        <v>464</v>
      </c>
      <c r="C155" s="4">
        <v>45090</v>
      </c>
      <c r="D155" s="4">
        <v>45090</v>
      </c>
      <c r="E155" s="2">
        <v>1</v>
      </c>
      <c r="F155" s="5">
        <v>44061</v>
      </c>
      <c r="G155" s="2" t="s">
        <v>25</v>
      </c>
      <c r="H155" s="2" t="s">
        <v>27</v>
      </c>
      <c r="I155" s="2"/>
    </row>
    <row r="156" spans="1:14" ht="32.25" customHeight="1">
      <c r="A156" s="3" t="s">
        <v>1058</v>
      </c>
      <c r="B156" s="7" t="s">
        <v>486</v>
      </c>
      <c r="C156" s="4">
        <v>153200</v>
      </c>
      <c r="D156" s="4">
        <v>60127.18</v>
      </c>
      <c r="E156" s="2">
        <v>1</v>
      </c>
      <c r="F156" s="5">
        <v>40455</v>
      </c>
      <c r="G156" s="2" t="s">
        <v>25</v>
      </c>
      <c r="H156" s="2" t="s">
        <v>27</v>
      </c>
      <c r="I156" s="2"/>
    </row>
    <row r="157" spans="1:14" ht="32.25" customHeight="1">
      <c r="A157" s="3" t="s">
        <v>1059</v>
      </c>
      <c r="B157" s="7" t="s">
        <v>205</v>
      </c>
      <c r="C157" s="4">
        <v>11872</v>
      </c>
      <c r="D157" s="4">
        <v>11872</v>
      </c>
      <c r="E157" s="2">
        <v>1</v>
      </c>
      <c r="F157" s="5">
        <v>40771</v>
      </c>
      <c r="G157" s="2" t="s">
        <v>25</v>
      </c>
      <c r="H157" s="2" t="s">
        <v>27</v>
      </c>
      <c r="I157" s="2"/>
    </row>
    <row r="158" spans="1:14" ht="33.75" customHeight="1">
      <c r="A158" s="3" t="s">
        <v>1437</v>
      </c>
      <c r="B158" s="7" t="s">
        <v>532</v>
      </c>
      <c r="C158" s="4">
        <v>46730</v>
      </c>
      <c r="D158" s="4">
        <v>46730</v>
      </c>
      <c r="E158" s="2">
        <v>1</v>
      </c>
      <c r="F158" s="2">
        <v>2021</v>
      </c>
      <c r="G158" s="2" t="s">
        <v>25</v>
      </c>
      <c r="H158" s="2" t="s">
        <v>27</v>
      </c>
      <c r="I158" s="2" t="s">
        <v>839</v>
      </c>
    </row>
    <row r="159" spans="1:14" ht="33.75" customHeight="1">
      <c r="A159" s="3" t="s">
        <v>1060</v>
      </c>
      <c r="B159" s="7" t="s">
        <v>505</v>
      </c>
      <c r="C159" s="4">
        <v>12840</v>
      </c>
      <c r="D159" s="4">
        <v>12840</v>
      </c>
      <c r="E159" s="2">
        <v>1</v>
      </c>
      <c r="F159" s="2">
        <v>2020</v>
      </c>
      <c r="G159" s="2" t="s">
        <v>134</v>
      </c>
      <c r="H159" s="2" t="s">
        <v>341</v>
      </c>
      <c r="I159" s="2" t="s">
        <v>622</v>
      </c>
    </row>
    <row r="160" spans="1:14" ht="50.25" customHeight="1">
      <c r="A160" s="2" t="s">
        <v>1383</v>
      </c>
      <c r="B160" s="7" t="s">
        <v>356</v>
      </c>
      <c r="C160" s="4">
        <v>38500</v>
      </c>
      <c r="D160" s="4">
        <v>38500</v>
      </c>
      <c r="E160" s="2">
        <v>1</v>
      </c>
      <c r="F160" s="2">
        <v>2020</v>
      </c>
      <c r="G160" s="2" t="s">
        <v>357</v>
      </c>
      <c r="H160" s="2" t="s">
        <v>341</v>
      </c>
      <c r="I160" s="2" t="s">
        <v>839</v>
      </c>
    </row>
    <row r="161" spans="1:14" ht="48" customHeight="1">
      <c r="A161" s="2" t="s">
        <v>1384</v>
      </c>
      <c r="B161" s="7" t="s">
        <v>220</v>
      </c>
      <c r="C161" s="4">
        <v>31500</v>
      </c>
      <c r="D161" s="4">
        <v>31500</v>
      </c>
      <c r="E161" s="2">
        <v>1</v>
      </c>
      <c r="F161" s="2">
        <v>2017</v>
      </c>
      <c r="G161" s="2" t="s">
        <v>357</v>
      </c>
      <c r="H161" s="2" t="s">
        <v>341</v>
      </c>
      <c r="I161" s="2" t="s">
        <v>839</v>
      </c>
    </row>
    <row r="162" spans="1:14" ht="51.75" customHeight="1">
      <c r="A162" s="2" t="s">
        <v>1061</v>
      </c>
      <c r="B162" s="7" t="s">
        <v>447</v>
      </c>
      <c r="C162" s="4">
        <v>13349039</v>
      </c>
      <c r="D162" s="4">
        <v>4412598.66</v>
      </c>
      <c r="E162" s="2">
        <v>1</v>
      </c>
      <c r="F162" s="2">
        <v>2013</v>
      </c>
      <c r="G162" s="2" t="s">
        <v>630</v>
      </c>
      <c r="H162" s="2" t="s">
        <v>341</v>
      </c>
      <c r="I162" s="2" t="s">
        <v>839</v>
      </c>
    </row>
    <row r="163" spans="1:14" ht="51" customHeight="1">
      <c r="A163" s="3" t="s">
        <v>1062</v>
      </c>
      <c r="B163" s="7" t="s">
        <v>524</v>
      </c>
      <c r="C163" s="4">
        <v>1240754.3999999999</v>
      </c>
      <c r="D163" s="4">
        <v>0</v>
      </c>
      <c r="E163" s="2">
        <v>1</v>
      </c>
      <c r="F163" s="2">
        <v>2021</v>
      </c>
      <c r="G163" s="2" t="s">
        <v>25</v>
      </c>
      <c r="H163" s="2" t="s">
        <v>308</v>
      </c>
      <c r="I163" s="2"/>
    </row>
    <row r="164" spans="1:14" ht="49.5" customHeight="1">
      <c r="A164" s="3" t="s">
        <v>1063</v>
      </c>
      <c r="B164" s="7" t="s">
        <v>525</v>
      </c>
      <c r="C164" s="4">
        <v>911981.82</v>
      </c>
      <c r="D164" s="4">
        <v>0</v>
      </c>
      <c r="E164" s="2">
        <v>1</v>
      </c>
      <c r="F164" s="2">
        <v>2021</v>
      </c>
      <c r="G164" s="2" t="s">
        <v>25</v>
      </c>
      <c r="H164" s="2" t="s">
        <v>308</v>
      </c>
      <c r="I164" s="2"/>
    </row>
    <row r="165" spans="1:14" s="8" customFormat="1" ht="81.75" customHeight="1">
      <c r="A165" s="3" t="s">
        <v>1064</v>
      </c>
      <c r="B165" s="7" t="s">
        <v>775</v>
      </c>
      <c r="C165" s="4">
        <v>252068.23</v>
      </c>
      <c r="D165" s="4">
        <v>25206.84</v>
      </c>
      <c r="E165" s="2">
        <v>1</v>
      </c>
      <c r="F165" s="5">
        <v>44560</v>
      </c>
      <c r="G165" s="2" t="s">
        <v>635</v>
      </c>
      <c r="H165" s="2" t="s">
        <v>308</v>
      </c>
      <c r="I165" s="9"/>
      <c r="J165" s="42"/>
      <c r="K165" s="65" t="s">
        <v>2</v>
      </c>
      <c r="L165" s="42"/>
      <c r="M165" s="42"/>
      <c r="N165" s="42"/>
    </row>
    <row r="166" spans="1:14" s="8" customFormat="1" ht="69" customHeight="1">
      <c r="A166" s="3" t="s">
        <v>1414</v>
      </c>
      <c r="B166" s="7" t="s">
        <v>776</v>
      </c>
      <c r="C166" s="4">
        <v>296606.71999999997</v>
      </c>
      <c r="D166" s="4">
        <v>0</v>
      </c>
      <c r="E166" s="2">
        <v>1</v>
      </c>
      <c r="F166" s="5">
        <v>44925</v>
      </c>
      <c r="G166" s="88" t="s">
        <v>1412</v>
      </c>
      <c r="H166" s="2" t="s">
        <v>308</v>
      </c>
      <c r="I166" s="9"/>
      <c r="J166" s="42"/>
      <c r="K166" s="65"/>
      <c r="L166" s="42"/>
      <c r="M166" s="42"/>
      <c r="N166" s="42"/>
    </row>
    <row r="167" spans="1:14" s="8" customFormat="1" ht="66.75" customHeight="1">
      <c r="A167" s="3" t="s">
        <v>1438</v>
      </c>
      <c r="B167" s="7" t="s">
        <v>830</v>
      </c>
      <c r="C167" s="4">
        <v>72327</v>
      </c>
      <c r="D167" s="4">
        <v>23908.29</v>
      </c>
      <c r="E167" s="2">
        <v>1</v>
      </c>
      <c r="F167" s="89">
        <v>41304</v>
      </c>
      <c r="G167" s="90" t="s">
        <v>831</v>
      </c>
      <c r="H167" s="2" t="s">
        <v>26</v>
      </c>
      <c r="I167" s="2" t="s">
        <v>839</v>
      </c>
      <c r="J167" s="42"/>
      <c r="K167" s="65"/>
      <c r="L167" s="42"/>
      <c r="M167" s="42"/>
      <c r="N167" s="42"/>
    </row>
    <row r="168" spans="1:14" ht="20.25" customHeight="1">
      <c r="A168" s="53" t="s">
        <v>551</v>
      </c>
      <c r="B168" s="55"/>
      <c r="C168" s="6">
        <f>SUM(C155:C167)</f>
        <v>16462509.170000002</v>
      </c>
      <c r="D168" s="6">
        <f>SUM(D155:D167)</f>
        <v>4708372.97</v>
      </c>
      <c r="E168" s="10">
        <f>SUM(E155:E167)</f>
        <v>13</v>
      </c>
      <c r="F168" s="2"/>
      <c r="G168" s="2"/>
      <c r="H168" s="2"/>
      <c r="I168" s="2"/>
    </row>
    <row r="169" spans="1:14" ht="21" customHeight="1">
      <c r="A169" s="103" t="s">
        <v>761</v>
      </c>
      <c r="B169" s="104"/>
      <c r="C169" s="105"/>
      <c r="D169" s="105"/>
      <c r="E169" s="104"/>
      <c r="F169" s="104"/>
      <c r="G169" s="104"/>
      <c r="H169" s="104"/>
      <c r="I169" s="106"/>
    </row>
    <row r="170" spans="1:14" ht="65.25" customHeight="1">
      <c r="A170" s="3" t="s">
        <v>1065</v>
      </c>
      <c r="B170" s="7" t="s">
        <v>766</v>
      </c>
      <c r="C170" s="4">
        <v>99400</v>
      </c>
      <c r="D170" s="4">
        <v>99400</v>
      </c>
      <c r="E170" s="107">
        <v>1</v>
      </c>
      <c r="F170" s="2">
        <v>2018</v>
      </c>
      <c r="G170" s="2" t="s">
        <v>400</v>
      </c>
      <c r="H170" s="2" t="s">
        <v>308</v>
      </c>
      <c r="I170" s="108"/>
    </row>
    <row r="171" spans="1:14" ht="33.75" customHeight="1">
      <c r="A171" s="3" t="s">
        <v>1066</v>
      </c>
      <c r="B171" s="7" t="s">
        <v>206</v>
      </c>
      <c r="C171" s="4">
        <v>6831.89</v>
      </c>
      <c r="D171" s="4">
        <v>6831.89</v>
      </c>
      <c r="E171" s="2">
        <v>1</v>
      </c>
      <c r="F171" s="5">
        <v>39640</v>
      </c>
      <c r="G171" s="2" t="s">
        <v>25</v>
      </c>
      <c r="H171" s="2" t="s">
        <v>27</v>
      </c>
      <c r="I171" s="2"/>
    </row>
    <row r="172" spans="1:14" ht="33.75" customHeight="1">
      <c r="A172" s="3" t="s">
        <v>1067</v>
      </c>
      <c r="B172" s="7" t="s">
        <v>142</v>
      </c>
      <c r="C172" s="4">
        <v>61583.75</v>
      </c>
      <c r="D172" s="4">
        <v>61583.75</v>
      </c>
      <c r="E172" s="2">
        <v>1</v>
      </c>
      <c r="F172" s="5">
        <v>43745</v>
      </c>
      <c r="G172" s="2" t="s">
        <v>25</v>
      </c>
      <c r="H172" s="2" t="s">
        <v>27</v>
      </c>
      <c r="I172" s="2"/>
    </row>
    <row r="173" spans="1:14" ht="33.75" customHeight="1">
      <c r="A173" s="3" t="s">
        <v>1068</v>
      </c>
      <c r="B173" s="7" t="s">
        <v>174</v>
      </c>
      <c r="C173" s="4">
        <v>26240</v>
      </c>
      <c r="D173" s="4">
        <v>26240</v>
      </c>
      <c r="E173" s="2">
        <v>1</v>
      </c>
      <c r="F173" s="5">
        <v>39421</v>
      </c>
      <c r="G173" s="2" t="s">
        <v>25</v>
      </c>
      <c r="H173" s="2" t="s">
        <v>27</v>
      </c>
      <c r="I173" s="2"/>
    </row>
    <row r="174" spans="1:14" ht="33.75" customHeight="1">
      <c r="A174" s="3" t="s">
        <v>1069</v>
      </c>
      <c r="B174" s="7" t="s">
        <v>174</v>
      </c>
      <c r="C174" s="4">
        <v>26240</v>
      </c>
      <c r="D174" s="4">
        <v>26240</v>
      </c>
      <c r="E174" s="2">
        <v>1</v>
      </c>
      <c r="F174" s="5">
        <v>39421</v>
      </c>
      <c r="G174" s="2" t="s">
        <v>25</v>
      </c>
      <c r="H174" s="2" t="s">
        <v>27</v>
      </c>
      <c r="I174" s="2"/>
    </row>
    <row r="175" spans="1:14" ht="33.75" customHeight="1">
      <c r="A175" s="3" t="s">
        <v>1070</v>
      </c>
      <c r="B175" s="7" t="s">
        <v>174</v>
      </c>
      <c r="C175" s="4">
        <v>26240</v>
      </c>
      <c r="D175" s="4">
        <v>26240</v>
      </c>
      <c r="E175" s="2">
        <v>1</v>
      </c>
      <c r="F175" s="5">
        <v>39421</v>
      </c>
      <c r="G175" s="2" t="s">
        <v>25</v>
      </c>
      <c r="H175" s="2" t="s">
        <v>27</v>
      </c>
      <c r="I175" s="2"/>
    </row>
    <row r="176" spans="1:14" ht="66" customHeight="1">
      <c r="A176" s="3" t="s">
        <v>1071</v>
      </c>
      <c r="B176" s="7" t="s">
        <v>765</v>
      </c>
      <c r="C176" s="4">
        <v>214994.25</v>
      </c>
      <c r="D176" s="4">
        <v>114944.25</v>
      </c>
      <c r="E176" s="2">
        <v>1</v>
      </c>
      <c r="F176" s="2">
        <v>2018</v>
      </c>
      <c r="G176" s="2" t="s">
        <v>633</v>
      </c>
      <c r="H176" s="2" t="s">
        <v>308</v>
      </c>
      <c r="I176" s="2"/>
    </row>
    <row r="177" spans="1:9" ht="32.25" customHeight="1">
      <c r="A177" s="3" t="s">
        <v>1072</v>
      </c>
      <c r="B177" s="7" t="s">
        <v>135</v>
      </c>
      <c r="C177" s="4">
        <v>120000</v>
      </c>
      <c r="D177" s="4">
        <v>80000</v>
      </c>
      <c r="E177" s="2">
        <v>1</v>
      </c>
      <c r="F177" s="5">
        <v>43705</v>
      </c>
      <c r="G177" s="2" t="s">
        <v>25</v>
      </c>
      <c r="H177" s="2" t="s">
        <v>27</v>
      </c>
      <c r="I177" s="2"/>
    </row>
    <row r="178" spans="1:9" ht="32.25" customHeight="1">
      <c r="A178" s="3" t="s">
        <v>1073</v>
      </c>
      <c r="B178" s="7" t="s">
        <v>177</v>
      </c>
      <c r="C178" s="4">
        <v>26130</v>
      </c>
      <c r="D178" s="4">
        <v>26130</v>
      </c>
      <c r="E178" s="2">
        <v>1</v>
      </c>
      <c r="F178" s="5">
        <v>39421</v>
      </c>
      <c r="G178" s="2" t="s">
        <v>25</v>
      </c>
      <c r="H178" s="2" t="s">
        <v>27</v>
      </c>
      <c r="I178" s="2"/>
    </row>
    <row r="179" spans="1:9" ht="32.25" customHeight="1">
      <c r="A179" s="3" t="s">
        <v>1074</v>
      </c>
      <c r="B179" s="7" t="s">
        <v>177</v>
      </c>
      <c r="C179" s="4">
        <v>26130</v>
      </c>
      <c r="D179" s="4">
        <v>26130</v>
      </c>
      <c r="E179" s="2">
        <v>1</v>
      </c>
      <c r="F179" s="5">
        <v>39421</v>
      </c>
      <c r="G179" s="2" t="s">
        <v>25</v>
      </c>
      <c r="H179" s="2" t="s">
        <v>27</v>
      </c>
      <c r="I179" s="2"/>
    </row>
    <row r="180" spans="1:9" ht="32.25" customHeight="1">
      <c r="A180" s="3" t="s">
        <v>1075</v>
      </c>
      <c r="B180" s="7" t="s">
        <v>177</v>
      </c>
      <c r="C180" s="4">
        <v>26130</v>
      </c>
      <c r="D180" s="4">
        <v>26130</v>
      </c>
      <c r="E180" s="2">
        <v>1</v>
      </c>
      <c r="F180" s="5">
        <v>39421</v>
      </c>
      <c r="G180" s="2" t="s">
        <v>25</v>
      </c>
      <c r="H180" s="2" t="s">
        <v>27</v>
      </c>
      <c r="I180" s="2"/>
    </row>
    <row r="181" spans="1:9" ht="32.25" customHeight="1">
      <c r="A181" s="3" t="s">
        <v>1076</v>
      </c>
      <c r="B181" s="7" t="s">
        <v>175</v>
      </c>
      <c r="C181" s="4">
        <v>24118</v>
      </c>
      <c r="D181" s="4">
        <v>24118</v>
      </c>
      <c r="E181" s="2">
        <v>1</v>
      </c>
      <c r="F181" s="5">
        <v>42521</v>
      </c>
      <c r="G181" s="2" t="s">
        <v>25</v>
      </c>
      <c r="H181" s="2" t="s">
        <v>27</v>
      </c>
      <c r="I181" s="2"/>
    </row>
    <row r="182" spans="1:9" ht="32.25" customHeight="1">
      <c r="A182" s="3" t="s">
        <v>1077</v>
      </c>
      <c r="B182" s="7" t="s">
        <v>176</v>
      </c>
      <c r="C182" s="4">
        <v>14260</v>
      </c>
      <c r="D182" s="4">
        <v>14260</v>
      </c>
      <c r="E182" s="2">
        <v>1</v>
      </c>
      <c r="F182" s="5">
        <v>42521</v>
      </c>
      <c r="G182" s="2" t="s">
        <v>25</v>
      </c>
      <c r="H182" s="2" t="s">
        <v>27</v>
      </c>
      <c r="I182" s="2"/>
    </row>
    <row r="183" spans="1:9" ht="32.25" customHeight="1">
      <c r="A183" s="3" t="s">
        <v>1078</v>
      </c>
      <c r="B183" s="7" t="s">
        <v>176</v>
      </c>
      <c r="C183" s="4">
        <v>14260</v>
      </c>
      <c r="D183" s="4">
        <v>14260</v>
      </c>
      <c r="E183" s="2">
        <v>1</v>
      </c>
      <c r="F183" s="5">
        <v>42521</v>
      </c>
      <c r="G183" s="2" t="s">
        <v>25</v>
      </c>
      <c r="H183" s="2" t="s">
        <v>27</v>
      </c>
      <c r="I183" s="2"/>
    </row>
    <row r="184" spans="1:9" ht="32.25" customHeight="1">
      <c r="A184" s="3" t="s">
        <v>1079</v>
      </c>
      <c r="B184" s="7" t="s">
        <v>178</v>
      </c>
      <c r="C184" s="4">
        <v>19730</v>
      </c>
      <c r="D184" s="4">
        <v>19730</v>
      </c>
      <c r="E184" s="2">
        <v>1</v>
      </c>
      <c r="F184" s="5">
        <v>39421</v>
      </c>
      <c r="G184" s="2" t="s">
        <v>25</v>
      </c>
      <c r="H184" s="2" t="s">
        <v>27</v>
      </c>
      <c r="I184" s="2"/>
    </row>
    <row r="185" spans="1:9" ht="34.5" customHeight="1">
      <c r="A185" s="3" t="s">
        <v>1439</v>
      </c>
      <c r="B185" s="7" t="s">
        <v>207</v>
      </c>
      <c r="C185" s="4">
        <v>160000</v>
      </c>
      <c r="D185" s="4">
        <v>160000</v>
      </c>
      <c r="E185" s="2">
        <v>1</v>
      </c>
      <c r="F185" s="5">
        <v>39787</v>
      </c>
      <c r="G185" s="2" t="s">
        <v>25</v>
      </c>
      <c r="H185" s="2" t="s">
        <v>27</v>
      </c>
      <c r="I185" s="2"/>
    </row>
    <row r="186" spans="1:9" ht="33.75" customHeight="1">
      <c r="A186" s="3" t="s">
        <v>1440</v>
      </c>
      <c r="B186" s="7" t="s">
        <v>500</v>
      </c>
      <c r="C186" s="4">
        <v>160000</v>
      </c>
      <c r="D186" s="4">
        <v>160000</v>
      </c>
      <c r="E186" s="2">
        <v>1</v>
      </c>
      <c r="F186" s="5">
        <v>39787</v>
      </c>
      <c r="G186" s="2" t="s">
        <v>25</v>
      </c>
      <c r="H186" s="2" t="s">
        <v>27</v>
      </c>
      <c r="I186" s="2"/>
    </row>
    <row r="187" spans="1:9" ht="34.5" customHeight="1">
      <c r="A187" s="3" t="s">
        <v>1441</v>
      </c>
      <c r="B187" s="7" t="s">
        <v>208</v>
      </c>
      <c r="C187" s="4">
        <v>160000</v>
      </c>
      <c r="D187" s="4">
        <v>160000</v>
      </c>
      <c r="E187" s="2">
        <v>1</v>
      </c>
      <c r="F187" s="5">
        <v>39787</v>
      </c>
      <c r="G187" s="2" t="s">
        <v>25</v>
      </c>
      <c r="H187" s="2" t="s">
        <v>27</v>
      </c>
      <c r="I187" s="2"/>
    </row>
    <row r="188" spans="1:9" ht="33.75" customHeight="1">
      <c r="A188" s="3" t="s">
        <v>1442</v>
      </c>
      <c r="B188" s="7" t="s">
        <v>136</v>
      </c>
      <c r="C188" s="4">
        <v>21000</v>
      </c>
      <c r="D188" s="4">
        <v>21000</v>
      </c>
      <c r="E188" s="2">
        <v>1</v>
      </c>
      <c r="F188" s="5">
        <v>43705</v>
      </c>
      <c r="G188" s="2" t="s">
        <v>25</v>
      </c>
      <c r="H188" s="2" t="s">
        <v>27</v>
      </c>
      <c r="I188" s="2"/>
    </row>
    <row r="189" spans="1:9" ht="64.5" customHeight="1">
      <c r="A189" s="3" t="s">
        <v>1080</v>
      </c>
      <c r="B189" s="7" t="s">
        <v>526</v>
      </c>
      <c r="C189" s="4">
        <v>736000</v>
      </c>
      <c r="D189" s="4">
        <v>0</v>
      </c>
      <c r="E189" s="2">
        <v>1</v>
      </c>
      <c r="F189" s="2">
        <v>2021</v>
      </c>
      <c r="G189" s="2" t="s">
        <v>25</v>
      </c>
      <c r="H189" s="2" t="s">
        <v>308</v>
      </c>
      <c r="I189" s="2"/>
    </row>
    <row r="190" spans="1:9" ht="32.25" customHeight="1">
      <c r="A190" s="3" t="s">
        <v>1081</v>
      </c>
      <c r="B190" s="7" t="s">
        <v>468</v>
      </c>
      <c r="C190" s="4">
        <v>47500</v>
      </c>
      <c r="D190" s="4">
        <v>43541.52</v>
      </c>
      <c r="E190" s="2">
        <v>1</v>
      </c>
      <c r="F190" s="5">
        <v>43915</v>
      </c>
      <c r="G190" s="2" t="s">
        <v>25</v>
      </c>
      <c r="H190" s="2" t="s">
        <v>27</v>
      </c>
      <c r="I190" s="2"/>
    </row>
    <row r="191" spans="1:9" ht="50.25" customHeight="1">
      <c r="A191" s="3" t="s">
        <v>1082</v>
      </c>
      <c r="B191" s="7" t="s">
        <v>527</v>
      </c>
      <c r="C191" s="4">
        <v>4705934</v>
      </c>
      <c r="D191" s="4">
        <v>0</v>
      </c>
      <c r="E191" s="2">
        <v>1</v>
      </c>
      <c r="F191" s="2">
        <v>2021</v>
      </c>
      <c r="G191" s="2" t="s">
        <v>25</v>
      </c>
      <c r="H191" s="2" t="s">
        <v>308</v>
      </c>
      <c r="I191" s="2"/>
    </row>
    <row r="192" spans="1:9" ht="33.75" customHeight="1">
      <c r="A192" s="3" t="s">
        <v>1083</v>
      </c>
      <c r="B192" s="7" t="s">
        <v>195</v>
      </c>
      <c r="C192" s="4">
        <v>4302.04</v>
      </c>
      <c r="D192" s="4">
        <v>4302.04</v>
      </c>
      <c r="E192" s="2">
        <v>1</v>
      </c>
      <c r="F192" s="5">
        <v>39373</v>
      </c>
      <c r="G192" s="2" t="s">
        <v>25</v>
      </c>
      <c r="H192" s="2" t="s">
        <v>27</v>
      </c>
      <c r="I192" s="2"/>
    </row>
    <row r="193" spans="1:9" ht="33.75" customHeight="1">
      <c r="A193" s="3" t="s">
        <v>1084</v>
      </c>
      <c r="B193" s="7" t="s">
        <v>195</v>
      </c>
      <c r="C193" s="4">
        <v>4302.04</v>
      </c>
      <c r="D193" s="4">
        <v>4302.04</v>
      </c>
      <c r="E193" s="2">
        <v>1</v>
      </c>
      <c r="F193" s="5">
        <v>39373</v>
      </c>
      <c r="G193" s="2" t="s">
        <v>25</v>
      </c>
      <c r="H193" s="2" t="s">
        <v>27</v>
      </c>
      <c r="I193" s="2"/>
    </row>
    <row r="194" spans="1:9" ht="37.5" customHeight="1">
      <c r="A194" s="3" t="s">
        <v>1085</v>
      </c>
      <c r="B194" s="7" t="s">
        <v>141</v>
      </c>
      <c r="C194" s="4">
        <v>38300</v>
      </c>
      <c r="D194" s="4">
        <v>38300</v>
      </c>
      <c r="E194" s="2">
        <v>1</v>
      </c>
      <c r="F194" s="5">
        <v>43705</v>
      </c>
      <c r="G194" s="2" t="s">
        <v>25</v>
      </c>
      <c r="H194" s="2" t="s">
        <v>27</v>
      </c>
      <c r="I194" s="2"/>
    </row>
    <row r="195" spans="1:9" ht="49.5" customHeight="1">
      <c r="A195" s="3" t="s">
        <v>1086</v>
      </c>
      <c r="B195" s="7" t="s">
        <v>139</v>
      </c>
      <c r="C195" s="4">
        <v>27600</v>
      </c>
      <c r="D195" s="4">
        <v>27600</v>
      </c>
      <c r="E195" s="2">
        <v>1</v>
      </c>
      <c r="F195" s="5">
        <v>43705</v>
      </c>
      <c r="G195" s="2" t="s">
        <v>25</v>
      </c>
      <c r="H195" s="2" t="s">
        <v>27</v>
      </c>
      <c r="I195" s="2"/>
    </row>
    <row r="196" spans="1:9" ht="48.75" customHeight="1">
      <c r="A196" s="3" t="s">
        <v>1087</v>
      </c>
      <c r="B196" s="7" t="s">
        <v>138</v>
      </c>
      <c r="C196" s="4">
        <v>27500</v>
      </c>
      <c r="D196" s="4">
        <v>27500</v>
      </c>
      <c r="E196" s="2">
        <v>1</v>
      </c>
      <c r="F196" s="5">
        <v>43705</v>
      </c>
      <c r="G196" s="2" t="s">
        <v>25</v>
      </c>
      <c r="H196" s="2" t="s">
        <v>27</v>
      </c>
      <c r="I196" s="2"/>
    </row>
    <row r="197" spans="1:9" ht="34.5" customHeight="1">
      <c r="A197" s="3" t="s">
        <v>1088</v>
      </c>
      <c r="B197" s="7" t="s">
        <v>137</v>
      </c>
      <c r="C197" s="4">
        <v>22500</v>
      </c>
      <c r="D197" s="4">
        <v>22500</v>
      </c>
      <c r="E197" s="2">
        <v>1</v>
      </c>
      <c r="F197" s="5">
        <v>43705</v>
      </c>
      <c r="G197" s="2" t="s">
        <v>25</v>
      </c>
      <c r="H197" s="2" t="s">
        <v>27</v>
      </c>
      <c r="I197" s="2"/>
    </row>
    <row r="198" spans="1:9" ht="36" customHeight="1">
      <c r="A198" s="3" t="s">
        <v>1089</v>
      </c>
      <c r="B198" s="7" t="s">
        <v>140</v>
      </c>
      <c r="C198" s="4">
        <v>22400</v>
      </c>
      <c r="D198" s="4">
        <v>22400</v>
      </c>
      <c r="E198" s="2">
        <v>1</v>
      </c>
      <c r="F198" s="5">
        <v>43705</v>
      </c>
      <c r="G198" s="2" t="s">
        <v>25</v>
      </c>
      <c r="H198" s="2" t="s">
        <v>27</v>
      </c>
      <c r="I198" s="2"/>
    </row>
    <row r="199" spans="1:9" ht="22.5" customHeight="1">
      <c r="A199" s="103" t="s">
        <v>551</v>
      </c>
      <c r="B199" s="106"/>
      <c r="C199" s="6">
        <f>SUM(C170:C198)</f>
        <v>6869625.9700000007</v>
      </c>
      <c r="D199" s="6">
        <f>SUM(D170:D198)</f>
        <v>1283683.4900000002</v>
      </c>
      <c r="E199" s="10">
        <f>SUM(E170:E198)</f>
        <v>29</v>
      </c>
      <c r="F199" s="2"/>
      <c r="G199" s="2"/>
      <c r="H199" s="2"/>
      <c r="I199" s="2"/>
    </row>
    <row r="200" spans="1:9" ht="20.25" customHeight="1">
      <c r="A200" s="103" t="s">
        <v>609</v>
      </c>
      <c r="B200" s="104"/>
      <c r="C200" s="105"/>
      <c r="D200" s="105"/>
      <c r="E200" s="104"/>
      <c r="F200" s="104"/>
      <c r="G200" s="104"/>
      <c r="H200" s="104"/>
      <c r="I200" s="106"/>
    </row>
    <row r="201" spans="1:9" ht="53.25" customHeight="1">
      <c r="A201" s="2" t="s">
        <v>1090</v>
      </c>
      <c r="B201" s="7" t="s">
        <v>214</v>
      </c>
      <c r="C201" s="4">
        <v>180000</v>
      </c>
      <c r="D201" s="4">
        <v>180000</v>
      </c>
      <c r="E201" s="2">
        <v>1</v>
      </c>
      <c r="F201" s="2">
        <v>2013</v>
      </c>
      <c r="G201" s="2" t="s">
        <v>349</v>
      </c>
      <c r="H201" s="2" t="s">
        <v>27</v>
      </c>
      <c r="I201" s="2" t="s">
        <v>839</v>
      </c>
    </row>
    <row r="202" spans="1:9" ht="35.25" customHeight="1">
      <c r="A202" s="3" t="s">
        <v>1091</v>
      </c>
      <c r="B202" s="7" t="s">
        <v>467</v>
      </c>
      <c r="C202" s="4">
        <v>22990</v>
      </c>
      <c r="D202" s="4">
        <v>22990</v>
      </c>
      <c r="E202" s="2">
        <v>1</v>
      </c>
      <c r="F202" s="5">
        <v>43915</v>
      </c>
      <c r="G202" s="2" t="s">
        <v>25</v>
      </c>
      <c r="H202" s="2" t="s">
        <v>27</v>
      </c>
      <c r="I202" s="2"/>
    </row>
    <row r="203" spans="1:9" ht="34.5" customHeight="1">
      <c r="A203" s="3" t="s">
        <v>1092</v>
      </c>
      <c r="B203" s="7" t="s">
        <v>172</v>
      </c>
      <c r="C203" s="4">
        <v>4226.6400000000003</v>
      </c>
      <c r="D203" s="4">
        <v>4226.6400000000003</v>
      </c>
      <c r="E203" s="2">
        <v>1</v>
      </c>
      <c r="F203" s="5">
        <v>39421</v>
      </c>
      <c r="G203" s="2" t="s">
        <v>25</v>
      </c>
      <c r="H203" s="2" t="s">
        <v>27</v>
      </c>
      <c r="I203" s="2"/>
    </row>
    <row r="204" spans="1:9" ht="31.5" customHeight="1">
      <c r="A204" s="3" t="s">
        <v>1093</v>
      </c>
      <c r="B204" s="7" t="s">
        <v>172</v>
      </c>
      <c r="C204" s="4">
        <v>4226.6400000000003</v>
      </c>
      <c r="D204" s="4">
        <v>4226.6400000000003</v>
      </c>
      <c r="E204" s="2">
        <v>1</v>
      </c>
      <c r="F204" s="5">
        <v>39421</v>
      </c>
      <c r="G204" s="2" t="s">
        <v>25</v>
      </c>
      <c r="H204" s="2" t="s">
        <v>27</v>
      </c>
      <c r="I204" s="2"/>
    </row>
    <row r="205" spans="1:9" ht="33" customHeight="1">
      <c r="A205" s="3" t="s">
        <v>1094</v>
      </c>
      <c r="B205" s="7" t="s">
        <v>173</v>
      </c>
      <c r="C205" s="4">
        <v>3170</v>
      </c>
      <c r="D205" s="4">
        <v>3170</v>
      </c>
      <c r="E205" s="2">
        <v>1</v>
      </c>
      <c r="F205" s="5">
        <v>40221</v>
      </c>
      <c r="G205" s="2" t="s">
        <v>25</v>
      </c>
      <c r="H205" s="2" t="s">
        <v>27</v>
      </c>
      <c r="I205" s="2"/>
    </row>
    <row r="206" spans="1:9" ht="33.75" customHeight="1">
      <c r="A206" s="3" t="s">
        <v>1095</v>
      </c>
      <c r="B206" s="7" t="s">
        <v>173</v>
      </c>
      <c r="C206" s="4">
        <v>3170</v>
      </c>
      <c r="D206" s="4">
        <v>3170</v>
      </c>
      <c r="E206" s="2">
        <v>1</v>
      </c>
      <c r="F206" s="5">
        <v>40221</v>
      </c>
      <c r="G206" s="2" t="s">
        <v>25</v>
      </c>
      <c r="H206" s="2" t="s">
        <v>27</v>
      </c>
      <c r="I206" s="2"/>
    </row>
    <row r="207" spans="1:9" ht="36.75" customHeight="1">
      <c r="A207" s="3" t="s">
        <v>1096</v>
      </c>
      <c r="B207" s="7" t="s">
        <v>173</v>
      </c>
      <c r="C207" s="4">
        <v>3170</v>
      </c>
      <c r="D207" s="4">
        <v>3170</v>
      </c>
      <c r="E207" s="2">
        <v>1</v>
      </c>
      <c r="F207" s="5">
        <v>40221</v>
      </c>
      <c r="G207" s="2" t="s">
        <v>25</v>
      </c>
      <c r="H207" s="2" t="s">
        <v>27</v>
      </c>
      <c r="I207" s="2"/>
    </row>
    <row r="208" spans="1:9" ht="53.25" customHeight="1">
      <c r="A208" s="2" t="s">
        <v>1097</v>
      </c>
      <c r="B208" s="7" t="s">
        <v>215</v>
      </c>
      <c r="C208" s="4">
        <v>10070</v>
      </c>
      <c r="D208" s="4">
        <v>10070</v>
      </c>
      <c r="E208" s="2">
        <v>1</v>
      </c>
      <c r="F208" s="2">
        <v>2018</v>
      </c>
      <c r="G208" s="2" t="s">
        <v>350</v>
      </c>
      <c r="H208" s="2" t="s">
        <v>27</v>
      </c>
      <c r="I208" s="2" t="s">
        <v>839</v>
      </c>
    </row>
    <row r="209" spans="1:9" ht="53.25" customHeight="1">
      <c r="A209" s="2" t="s">
        <v>1098</v>
      </c>
      <c r="B209" s="7" t="s">
        <v>216</v>
      </c>
      <c r="C209" s="4">
        <v>10070</v>
      </c>
      <c r="D209" s="4">
        <v>10070</v>
      </c>
      <c r="E209" s="2">
        <v>1</v>
      </c>
      <c r="F209" s="2">
        <v>2018</v>
      </c>
      <c r="G209" s="2" t="s">
        <v>350</v>
      </c>
      <c r="H209" s="2" t="s">
        <v>27</v>
      </c>
      <c r="I209" s="2" t="s">
        <v>839</v>
      </c>
    </row>
    <row r="210" spans="1:9" ht="50.25" customHeight="1">
      <c r="A210" s="2" t="s">
        <v>1391</v>
      </c>
      <c r="B210" s="7" t="s">
        <v>469</v>
      </c>
      <c r="C210" s="4">
        <v>14390</v>
      </c>
      <c r="D210" s="4">
        <v>14390</v>
      </c>
      <c r="E210" s="2">
        <v>1</v>
      </c>
      <c r="F210" s="2">
        <v>2020</v>
      </c>
      <c r="G210" s="2" t="s">
        <v>618</v>
      </c>
      <c r="H210" s="2" t="s">
        <v>27</v>
      </c>
      <c r="I210" s="2" t="s">
        <v>839</v>
      </c>
    </row>
    <row r="211" spans="1:9" ht="51.75" customHeight="1">
      <c r="A211" s="2" t="s">
        <v>1392</v>
      </c>
      <c r="B211" s="7" t="s">
        <v>470</v>
      </c>
      <c r="C211" s="4">
        <v>14390</v>
      </c>
      <c r="D211" s="4">
        <v>14390</v>
      </c>
      <c r="E211" s="2">
        <v>1</v>
      </c>
      <c r="F211" s="2">
        <v>2020</v>
      </c>
      <c r="G211" s="2" t="s">
        <v>618</v>
      </c>
      <c r="H211" s="2" t="s">
        <v>27</v>
      </c>
      <c r="I211" s="2" t="s">
        <v>839</v>
      </c>
    </row>
    <row r="212" spans="1:9" ht="50.25" customHeight="1">
      <c r="A212" s="2" t="s">
        <v>1099</v>
      </c>
      <c r="B212" s="7" t="s">
        <v>216</v>
      </c>
      <c r="C212" s="4">
        <v>10070</v>
      </c>
      <c r="D212" s="4">
        <v>10070</v>
      </c>
      <c r="E212" s="2">
        <v>1</v>
      </c>
      <c r="F212" s="2">
        <v>2018</v>
      </c>
      <c r="G212" s="2" t="s">
        <v>350</v>
      </c>
      <c r="H212" s="2" t="s">
        <v>27</v>
      </c>
      <c r="I212" s="2" t="s">
        <v>839</v>
      </c>
    </row>
    <row r="213" spans="1:9" ht="51" customHeight="1">
      <c r="A213" s="2" t="s">
        <v>1100</v>
      </c>
      <c r="B213" s="7" t="s">
        <v>217</v>
      </c>
      <c r="C213" s="4">
        <v>19480</v>
      </c>
      <c r="D213" s="4">
        <v>19480</v>
      </c>
      <c r="E213" s="2">
        <v>1</v>
      </c>
      <c r="F213" s="2">
        <v>2009</v>
      </c>
      <c r="G213" s="2" t="s">
        <v>351</v>
      </c>
      <c r="H213" s="2" t="s">
        <v>27</v>
      </c>
      <c r="I213" s="2" t="s">
        <v>839</v>
      </c>
    </row>
    <row r="214" spans="1:9" ht="33.75" customHeight="1">
      <c r="A214" s="3" t="s">
        <v>1101</v>
      </c>
      <c r="B214" s="7" t="s">
        <v>533</v>
      </c>
      <c r="C214" s="4">
        <v>73600</v>
      </c>
      <c r="D214" s="4">
        <v>73600</v>
      </c>
      <c r="E214" s="2">
        <v>1</v>
      </c>
      <c r="F214" s="5">
        <v>44539</v>
      </c>
      <c r="G214" s="2" t="s">
        <v>25</v>
      </c>
      <c r="H214" s="2" t="s">
        <v>27</v>
      </c>
      <c r="I214" s="2"/>
    </row>
    <row r="215" spans="1:9" ht="49.5" customHeight="1">
      <c r="A215" s="3" t="s">
        <v>1102</v>
      </c>
      <c r="B215" s="7" t="s">
        <v>226</v>
      </c>
      <c r="C215" s="4">
        <v>10917.27</v>
      </c>
      <c r="D215" s="4">
        <v>10917.27</v>
      </c>
      <c r="E215" s="2">
        <v>1</v>
      </c>
      <c r="F215" s="5">
        <v>34669</v>
      </c>
      <c r="G215" s="2" t="s">
        <v>134</v>
      </c>
      <c r="H215" s="2" t="s">
        <v>341</v>
      </c>
      <c r="I215" s="2" t="s">
        <v>622</v>
      </c>
    </row>
    <row r="216" spans="1:9" ht="49.5" customHeight="1">
      <c r="A216" s="3" t="s">
        <v>1103</v>
      </c>
      <c r="B216" s="7" t="s">
        <v>301</v>
      </c>
      <c r="C216" s="4">
        <v>4750</v>
      </c>
      <c r="D216" s="4">
        <v>4750</v>
      </c>
      <c r="E216" s="2">
        <v>1</v>
      </c>
      <c r="F216" s="5">
        <v>40067</v>
      </c>
      <c r="G216" s="2" t="s">
        <v>134</v>
      </c>
      <c r="H216" s="2" t="s">
        <v>341</v>
      </c>
      <c r="I216" s="2" t="s">
        <v>624</v>
      </c>
    </row>
    <row r="217" spans="1:9" ht="49.5" customHeight="1">
      <c r="A217" s="3" t="s">
        <v>1104</v>
      </c>
      <c r="B217" s="7" t="s">
        <v>254</v>
      </c>
      <c r="C217" s="4">
        <v>19000</v>
      </c>
      <c r="D217" s="4">
        <v>19000</v>
      </c>
      <c r="E217" s="2">
        <v>1</v>
      </c>
      <c r="F217" s="5">
        <v>42002</v>
      </c>
      <c r="G217" s="2" t="s">
        <v>134</v>
      </c>
      <c r="H217" s="2" t="s">
        <v>341</v>
      </c>
      <c r="I217" s="2" t="s">
        <v>622</v>
      </c>
    </row>
    <row r="218" spans="1:9" ht="49.5" customHeight="1">
      <c r="A218" s="3" t="s">
        <v>1105</v>
      </c>
      <c r="B218" s="7" t="s">
        <v>251</v>
      </c>
      <c r="C218" s="4">
        <v>6109.8</v>
      </c>
      <c r="D218" s="4">
        <v>6109.8</v>
      </c>
      <c r="E218" s="2">
        <v>1</v>
      </c>
      <c r="F218" s="5">
        <v>39058</v>
      </c>
      <c r="G218" s="2" t="s">
        <v>134</v>
      </c>
      <c r="H218" s="2" t="s">
        <v>341</v>
      </c>
      <c r="I218" s="2" t="s">
        <v>622</v>
      </c>
    </row>
    <row r="219" spans="1:9" ht="49.5" customHeight="1">
      <c r="A219" s="3" t="s">
        <v>1106</v>
      </c>
      <c r="B219" s="7" t="s">
        <v>287</v>
      </c>
      <c r="C219" s="4">
        <v>10000</v>
      </c>
      <c r="D219" s="4">
        <v>10000</v>
      </c>
      <c r="E219" s="2">
        <v>1</v>
      </c>
      <c r="F219" s="5">
        <v>39805</v>
      </c>
      <c r="G219" s="2" t="s">
        <v>134</v>
      </c>
      <c r="H219" s="2" t="s">
        <v>341</v>
      </c>
      <c r="I219" s="2" t="s">
        <v>623</v>
      </c>
    </row>
    <row r="220" spans="1:9" ht="49.5" customHeight="1">
      <c r="A220" s="3" t="s">
        <v>1107</v>
      </c>
      <c r="B220" s="7" t="s">
        <v>255</v>
      </c>
      <c r="C220" s="4">
        <v>22000</v>
      </c>
      <c r="D220" s="4">
        <v>22000</v>
      </c>
      <c r="E220" s="2">
        <v>1</v>
      </c>
      <c r="F220" s="5">
        <v>41992</v>
      </c>
      <c r="G220" s="2" t="s">
        <v>134</v>
      </c>
      <c r="H220" s="2" t="s">
        <v>341</v>
      </c>
      <c r="I220" s="2" t="s">
        <v>622</v>
      </c>
    </row>
    <row r="221" spans="1:9" ht="35.25" customHeight="1">
      <c r="A221" s="3" t="s">
        <v>1108</v>
      </c>
      <c r="B221" s="7" t="s">
        <v>179</v>
      </c>
      <c r="C221" s="4">
        <v>3240</v>
      </c>
      <c r="D221" s="4">
        <v>3240</v>
      </c>
      <c r="E221" s="2">
        <v>1</v>
      </c>
      <c r="F221" s="5">
        <v>39000</v>
      </c>
      <c r="G221" s="2" t="s">
        <v>25</v>
      </c>
      <c r="H221" s="2" t="s">
        <v>27</v>
      </c>
      <c r="I221" s="2"/>
    </row>
    <row r="222" spans="1:9" ht="35.25" customHeight="1">
      <c r="A222" s="3" t="s">
        <v>1109</v>
      </c>
      <c r="B222" s="7" t="s">
        <v>211</v>
      </c>
      <c r="C222" s="4">
        <v>4900</v>
      </c>
      <c r="D222" s="4">
        <v>4900</v>
      </c>
      <c r="E222" s="2">
        <v>1</v>
      </c>
      <c r="F222" s="5">
        <v>42787</v>
      </c>
      <c r="G222" s="2" t="s">
        <v>25</v>
      </c>
      <c r="H222" s="2" t="s">
        <v>27</v>
      </c>
      <c r="I222" s="2"/>
    </row>
    <row r="223" spans="1:9" ht="35.25" customHeight="1">
      <c r="A223" s="3" t="s">
        <v>1110</v>
      </c>
      <c r="B223" s="7" t="s">
        <v>211</v>
      </c>
      <c r="C223" s="4">
        <v>4900</v>
      </c>
      <c r="D223" s="4">
        <v>4900</v>
      </c>
      <c r="E223" s="2">
        <v>1</v>
      </c>
      <c r="F223" s="5">
        <v>42787</v>
      </c>
      <c r="G223" s="2" t="s">
        <v>25</v>
      </c>
      <c r="H223" s="2" t="s">
        <v>27</v>
      </c>
      <c r="I223" s="2"/>
    </row>
    <row r="224" spans="1:9" ht="35.25" customHeight="1">
      <c r="A224" s="3" t="s">
        <v>1111</v>
      </c>
      <c r="B224" s="7" t="s">
        <v>211</v>
      </c>
      <c r="C224" s="4">
        <v>4900</v>
      </c>
      <c r="D224" s="4">
        <v>4900</v>
      </c>
      <c r="E224" s="2">
        <v>1</v>
      </c>
      <c r="F224" s="5">
        <v>42787</v>
      </c>
      <c r="G224" s="2" t="s">
        <v>25</v>
      </c>
      <c r="H224" s="2" t="s">
        <v>27</v>
      </c>
      <c r="I224" s="2"/>
    </row>
    <row r="225" spans="1:9" ht="35.25" customHeight="1">
      <c r="A225" s="3" t="s">
        <v>1112</v>
      </c>
      <c r="B225" s="7" t="s">
        <v>211</v>
      </c>
      <c r="C225" s="4">
        <v>4900</v>
      </c>
      <c r="D225" s="4">
        <v>4900</v>
      </c>
      <c r="E225" s="2">
        <v>1</v>
      </c>
      <c r="F225" s="5">
        <v>42787</v>
      </c>
      <c r="G225" s="2" t="s">
        <v>25</v>
      </c>
      <c r="H225" s="2" t="s">
        <v>27</v>
      </c>
      <c r="I225" s="2"/>
    </row>
    <row r="226" spans="1:9" ht="35.25" customHeight="1">
      <c r="A226" s="3" t="s">
        <v>1113</v>
      </c>
      <c r="B226" s="7" t="s">
        <v>211</v>
      </c>
      <c r="C226" s="4">
        <v>4900</v>
      </c>
      <c r="D226" s="4">
        <v>4900</v>
      </c>
      <c r="E226" s="2">
        <v>1</v>
      </c>
      <c r="F226" s="5">
        <v>42787</v>
      </c>
      <c r="G226" s="2" t="s">
        <v>25</v>
      </c>
      <c r="H226" s="2" t="s">
        <v>27</v>
      </c>
      <c r="I226" s="2"/>
    </row>
    <row r="227" spans="1:9" ht="35.25" customHeight="1">
      <c r="A227" s="3" t="s">
        <v>1114</v>
      </c>
      <c r="B227" s="7" t="s">
        <v>211</v>
      </c>
      <c r="C227" s="4">
        <v>4900</v>
      </c>
      <c r="D227" s="4">
        <v>4900</v>
      </c>
      <c r="E227" s="2">
        <v>1</v>
      </c>
      <c r="F227" s="5">
        <v>42787</v>
      </c>
      <c r="G227" s="2" t="s">
        <v>25</v>
      </c>
      <c r="H227" s="2" t="s">
        <v>27</v>
      </c>
      <c r="I227" s="2"/>
    </row>
    <row r="228" spans="1:9" ht="35.25" customHeight="1">
      <c r="A228" s="3" t="s">
        <v>1115</v>
      </c>
      <c r="B228" s="7" t="s">
        <v>211</v>
      </c>
      <c r="C228" s="4">
        <v>4900</v>
      </c>
      <c r="D228" s="4">
        <v>4900</v>
      </c>
      <c r="E228" s="2">
        <v>1</v>
      </c>
      <c r="F228" s="5">
        <v>42787</v>
      </c>
      <c r="G228" s="2" t="s">
        <v>25</v>
      </c>
      <c r="H228" s="2" t="s">
        <v>27</v>
      </c>
      <c r="I228" s="2"/>
    </row>
    <row r="229" spans="1:9" ht="35.25" customHeight="1">
      <c r="A229" s="3" t="s">
        <v>1116</v>
      </c>
      <c r="B229" s="7" t="s">
        <v>211</v>
      </c>
      <c r="C229" s="4">
        <v>4900</v>
      </c>
      <c r="D229" s="4">
        <v>4900</v>
      </c>
      <c r="E229" s="2">
        <v>1</v>
      </c>
      <c r="F229" s="5">
        <v>42787</v>
      </c>
      <c r="G229" s="2" t="s">
        <v>25</v>
      </c>
      <c r="H229" s="2" t="s">
        <v>27</v>
      </c>
      <c r="I229" s="2"/>
    </row>
    <row r="230" spans="1:9" ht="35.25" customHeight="1">
      <c r="A230" s="3" t="s">
        <v>1117</v>
      </c>
      <c r="B230" s="7" t="s">
        <v>211</v>
      </c>
      <c r="C230" s="4">
        <v>4900</v>
      </c>
      <c r="D230" s="4">
        <v>4900</v>
      </c>
      <c r="E230" s="2">
        <v>1</v>
      </c>
      <c r="F230" s="5">
        <v>42787</v>
      </c>
      <c r="G230" s="2" t="s">
        <v>25</v>
      </c>
      <c r="H230" s="2" t="s">
        <v>27</v>
      </c>
      <c r="I230" s="2"/>
    </row>
    <row r="231" spans="1:9" ht="35.25" customHeight="1">
      <c r="A231" s="3" t="s">
        <v>1118</v>
      </c>
      <c r="B231" s="7" t="s">
        <v>211</v>
      </c>
      <c r="C231" s="4">
        <v>4900</v>
      </c>
      <c r="D231" s="4">
        <v>4900</v>
      </c>
      <c r="E231" s="2">
        <v>1</v>
      </c>
      <c r="F231" s="5">
        <v>42787</v>
      </c>
      <c r="G231" s="2" t="s">
        <v>25</v>
      </c>
      <c r="H231" s="2" t="s">
        <v>27</v>
      </c>
      <c r="I231" s="2"/>
    </row>
    <row r="232" spans="1:9" ht="35.25" customHeight="1">
      <c r="A232" s="3" t="s">
        <v>1119</v>
      </c>
      <c r="B232" s="7" t="s">
        <v>211</v>
      </c>
      <c r="C232" s="4">
        <v>4900</v>
      </c>
      <c r="D232" s="4">
        <v>4900</v>
      </c>
      <c r="E232" s="2">
        <v>1</v>
      </c>
      <c r="F232" s="5">
        <v>42787</v>
      </c>
      <c r="G232" s="2" t="s">
        <v>25</v>
      </c>
      <c r="H232" s="2" t="s">
        <v>27</v>
      </c>
      <c r="I232" s="2"/>
    </row>
    <row r="233" spans="1:9" ht="35.25" customHeight="1">
      <c r="A233" s="3" t="s">
        <v>1120</v>
      </c>
      <c r="B233" s="7" t="s">
        <v>211</v>
      </c>
      <c r="C233" s="4">
        <v>4900</v>
      </c>
      <c r="D233" s="4">
        <v>4900</v>
      </c>
      <c r="E233" s="2">
        <v>1</v>
      </c>
      <c r="F233" s="5">
        <v>42787</v>
      </c>
      <c r="G233" s="2" t="s">
        <v>25</v>
      </c>
      <c r="H233" s="2" t="s">
        <v>27</v>
      </c>
      <c r="I233" s="2"/>
    </row>
    <row r="234" spans="1:9" ht="35.25" customHeight="1">
      <c r="A234" s="3" t="s">
        <v>1121</v>
      </c>
      <c r="B234" s="7" t="s">
        <v>211</v>
      </c>
      <c r="C234" s="4">
        <v>4900</v>
      </c>
      <c r="D234" s="4">
        <v>4900</v>
      </c>
      <c r="E234" s="2">
        <v>1</v>
      </c>
      <c r="F234" s="5">
        <v>42787</v>
      </c>
      <c r="G234" s="2" t="s">
        <v>25</v>
      </c>
      <c r="H234" s="2" t="s">
        <v>27</v>
      </c>
      <c r="I234" s="2"/>
    </row>
    <row r="235" spans="1:9" ht="35.25" customHeight="1">
      <c r="A235" s="3" t="s">
        <v>1122</v>
      </c>
      <c r="B235" s="7" t="s">
        <v>211</v>
      </c>
      <c r="C235" s="4">
        <v>4900</v>
      </c>
      <c r="D235" s="4">
        <v>4900</v>
      </c>
      <c r="E235" s="2">
        <v>1</v>
      </c>
      <c r="F235" s="5">
        <v>42787</v>
      </c>
      <c r="G235" s="2" t="s">
        <v>25</v>
      </c>
      <c r="H235" s="2" t="s">
        <v>27</v>
      </c>
      <c r="I235" s="2"/>
    </row>
    <row r="236" spans="1:9" ht="35.25" customHeight="1">
      <c r="A236" s="3" t="s">
        <v>1123</v>
      </c>
      <c r="B236" s="7" t="s">
        <v>211</v>
      </c>
      <c r="C236" s="4">
        <v>4900</v>
      </c>
      <c r="D236" s="4">
        <v>4900</v>
      </c>
      <c r="E236" s="2">
        <v>1</v>
      </c>
      <c r="F236" s="5">
        <v>42787</v>
      </c>
      <c r="G236" s="2" t="s">
        <v>25</v>
      </c>
      <c r="H236" s="2" t="s">
        <v>27</v>
      </c>
      <c r="I236" s="2"/>
    </row>
    <row r="237" spans="1:9" ht="35.25" customHeight="1">
      <c r="A237" s="3" t="s">
        <v>1124</v>
      </c>
      <c r="B237" s="7" t="s">
        <v>211</v>
      </c>
      <c r="C237" s="4">
        <v>4900</v>
      </c>
      <c r="D237" s="4">
        <v>4900</v>
      </c>
      <c r="E237" s="2">
        <v>1</v>
      </c>
      <c r="F237" s="5">
        <v>42787</v>
      </c>
      <c r="G237" s="2" t="s">
        <v>25</v>
      </c>
      <c r="H237" s="2" t="s">
        <v>27</v>
      </c>
      <c r="I237" s="2"/>
    </row>
    <row r="238" spans="1:9" ht="35.25" customHeight="1">
      <c r="A238" s="3" t="s">
        <v>1125</v>
      </c>
      <c r="B238" s="7" t="s">
        <v>211</v>
      </c>
      <c r="C238" s="4">
        <v>4900</v>
      </c>
      <c r="D238" s="4">
        <v>4900</v>
      </c>
      <c r="E238" s="2">
        <v>1</v>
      </c>
      <c r="F238" s="5">
        <v>42787</v>
      </c>
      <c r="G238" s="2" t="s">
        <v>25</v>
      </c>
      <c r="H238" s="2" t="s">
        <v>27</v>
      </c>
      <c r="I238" s="2"/>
    </row>
    <row r="239" spans="1:9" ht="35.25" customHeight="1">
      <c r="A239" s="3" t="s">
        <v>1126</v>
      </c>
      <c r="B239" s="7" t="s">
        <v>211</v>
      </c>
      <c r="C239" s="4">
        <v>4900</v>
      </c>
      <c r="D239" s="4">
        <v>4900</v>
      </c>
      <c r="E239" s="2">
        <v>1</v>
      </c>
      <c r="F239" s="5">
        <v>42787</v>
      </c>
      <c r="G239" s="2" t="s">
        <v>25</v>
      </c>
      <c r="H239" s="2" t="s">
        <v>27</v>
      </c>
      <c r="I239" s="2"/>
    </row>
    <row r="240" spans="1:9" ht="35.25" customHeight="1">
      <c r="A240" s="3" t="s">
        <v>1127</v>
      </c>
      <c r="B240" s="7" t="s">
        <v>211</v>
      </c>
      <c r="C240" s="4">
        <v>4900</v>
      </c>
      <c r="D240" s="4">
        <v>4900</v>
      </c>
      <c r="E240" s="2">
        <v>1</v>
      </c>
      <c r="F240" s="5">
        <v>42787</v>
      </c>
      <c r="G240" s="2" t="s">
        <v>25</v>
      </c>
      <c r="H240" s="2" t="s">
        <v>27</v>
      </c>
      <c r="I240" s="2"/>
    </row>
    <row r="241" spans="1:9" ht="35.25" customHeight="1">
      <c r="A241" s="3" t="s">
        <v>1128</v>
      </c>
      <c r="B241" s="7" t="s">
        <v>211</v>
      </c>
      <c r="C241" s="4">
        <v>4900</v>
      </c>
      <c r="D241" s="4">
        <v>4900</v>
      </c>
      <c r="E241" s="2">
        <v>1</v>
      </c>
      <c r="F241" s="5">
        <v>42787</v>
      </c>
      <c r="G241" s="2" t="s">
        <v>25</v>
      </c>
      <c r="H241" s="2" t="s">
        <v>27</v>
      </c>
      <c r="I241" s="2"/>
    </row>
    <row r="242" spans="1:9" ht="32.25" customHeight="1">
      <c r="A242" s="3" t="s">
        <v>1129</v>
      </c>
      <c r="B242" s="7" t="s">
        <v>261</v>
      </c>
      <c r="C242" s="4">
        <v>14250</v>
      </c>
      <c r="D242" s="4">
        <v>14250</v>
      </c>
      <c r="E242" s="2">
        <v>1</v>
      </c>
      <c r="F242" s="5">
        <v>42314</v>
      </c>
      <c r="G242" s="2" t="s">
        <v>25</v>
      </c>
      <c r="H242" s="2" t="s">
        <v>341</v>
      </c>
      <c r="I242" s="2" t="s">
        <v>622</v>
      </c>
    </row>
    <row r="243" spans="1:9" ht="33" customHeight="1">
      <c r="A243" s="3" t="s">
        <v>1130</v>
      </c>
      <c r="B243" s="7" t="s">
        <v>261</v>
      </c>
      <c r="C243" s="4">
        <v>14250</v>
      </c>
      <c r="D243" s="4">
        <v>14250</v>
      </c>
      <c r="E243" s="2">
        <v>1</v>
      </c>
      <c r="F243" s="5">
        <v>42314</v>
      </c>
      <c r="G243" s="2" t="s">
        <v>25</v>
      </c>
      <c r="H243" s="2" t="s">
        <v>341</v>
      </c>
      <c r="I243" s="2" t="s">
        <v>622</v>
      </c>
    </row>
    <row r="244" spans="1:9" ht="33.75" customHeight="1">
      <c r="A244" s="3" t="s">
        <v>1131</v>
      </c>
      <c r="B244" s="7" t="s">
        <v>260</v>
      </c>
      <c r="C244" s="4">
        <v>23700</v>
      </c>
      <c r="D244" s="4">
        <v>23700</v>
      </c>
      <c r="E244" s="2">
        <v>1</v>
      </c>
      <c r="F244" s="5">
        <v>42314</v>
      </c>
      <c r="G244" s="2" t="s">
        <v>25</v>
      </c>
      <c r="H244" s="2" t="s">
        <v>341</v>
      </c>
      <c r="I244" s="2" t="s">
        <v>622</v>
      </c>
    </row>
    <row r="245" spans="1:9" ht="33.75" customHeight="1">
      <c r="A245" s="3" t="s">
        <v>1132</v>
      </c>
      <c r="B245" s="7" t="s">
        <v>257</v>
      </c>
      <c r="C245" s="4">
        <v>4500</v>
      </c>
      <c r="D245" s="4">
        <v>4500</v>
      </c>
      <c r="E245" s="2">
        <v>1</v>
      </c>
      <c r="F245" s="5">
        <v>42734</v>
      </c>
      <c r="G245" s="2" t="s">
        <v>25</v>
      </c>
      <c r="H245" s="2" t="s">
        <v>341</v>
      </c>
      <c r="I245" s="2" t="s">
        <v>622</v>
      </c>
    </row>
    <row r="246" spans="1:9" ht="33" customHeight="1">
      <c r="A246" s="3" t="s">
        <v>1133</v>
      </c>
      <c r="B246" s="7" t="s">
        <v>257</v>
      </c>
      <c r="C246" s="4">
        <v>4500</v>
      </c>
      <c r="D246" s="4">
        <v>4500</v>
      </c>
      <c r="E246" s="2">
        <v>1</v>
      </c>
      <c r="F246" s="5">
        <v>42734</v>
      </c>
      <c r="G246" s="2" t="s">
        <v>25</v>
      </c>
      <c r="H246" s="2" t="s">
        <v>341</v>
      </c>
      <c r="I246" s="2" t="s">
        <v>622</v>
      </c>
    </row>
    <row r="247" spans="1:9" ht="35.25" customHeight="1">
      <c r="A247" s="3" t="s">
        <v>1134</v>
      </c>
      <c r="B247" s="7" t="s">
        <v>257</v>
      </c>
      <c r="C247" s="4">
        <v>4500</v>
      </c>
      <c r="D247" s="4">
        <v>4500</v>
      </c>
      <c r="E247" s="2">
        <v>1</v>
      </c>
      <c r="F247" s="5">
        <v>42734</v>
      </c>
      <c r="G247" s="2" t="s">
        <v>25</v>
      </c>
      <c r="H247" s="2" t="s">
        <v>341</v>
      </c>
      <c r="I247" s="2" t="s">
        <v>622</v>
      </c>
    </row>
    <row r="248" spans="1:9" ht="30.75" customHeight="1">
      <c r="A248" s="3" t="s">
        <v>1135</v>
      </c>
      <c r="B248" s="7" t="s">
        <v>257</v>
      </c>
      <c r="C248" s="4">
        <v>4500</v>
      </c>
      <c r="D248" s="4">
        <v>4500</v>
      </c>
      <c r="E248" s="2">
        <v>1</v>
      </c>
      <c r="F248" s="5">
        <v>42734</v>
      </c>
      <c r="G248" s="2" t="s">
        <v>25</v>
      </c>
      <c r="H248" s="2" t="s">
        <v>341</v>
      </c>
      <c r="I248" s="2" t="s">
        <v>622</v>
      </c>
    </row>
    <row r="249" spans="1:9" ht="32.25" customHeight="1">
      <c r="A249" s="3" t="s">
        <v>1136</v>
      </c>
      <c r="B249" s="7" t="s">
        <v>257</v>
      </c>
      <c r="C249" s="4">
        <v>4500</v>
      </c>
      <c r="D249" s="4">
        <v>4500</v>
      </c>
      <c r="E249" s="2">
        <v>1</v>
      </c>
      <c r="F249" s="5">
        <v>42734</v>
      </c>
      <c r="G249" s="2" t="s">
        <v>25</v>
      </c>
      <c r="H249" s="2" t="s">
        <v>341</v>
      </c>
      <c r="I249" s="2" t="s">
        <v>622</v>
      </c>
    </row>
    <row r="250" spans="1:9" ht="32.25" customHeight="1">
      <c r="A250" s="3" t="s">
        <v>1137</v>
      </c>
      <c r="B250" s="7" t="s">
        <v>258</v>
      </c>
      <c r="C250" s="4">
        <v>5120</v>
      </c>
      <c r="D250" s="4">
        <v>5120</v>
      </c>
      <c r="E250" s="2">
        <v>1</v>
      </c>
      <c r="F250" s="5">
        <v>42734</v>
      </c>
      <c r="G250" s="2" t="s">
        <v>25</v>
      </c>
      <c r="H250" s="2" t="s">
        <v>341</v>
      </c>
      <c r="I250" s="2" t="s">
        <v>622</v>
      </c>
    </row>
    <row r="251" spans="1:9" ht="32.25" customHeight="1">
      <c r="A251" s="3" t="s">
        <v>1138</v>
      </c>
      <c r="B251" s="7" t="s">
        <v>258</v>
      </c>
      <c r="C251" s="4">
        <v>5120</v>
      </c>
      <c r="D251" s="4">
        <v>5120</v>
      </c>
      <c r="E251" s="2">
        <v>1</v>
      </c>
      <c r="F251" s="5">
        <v>42734</v>
      </c>
      <c r="G251" s="2" t="s">
        <v>25</v>
      </c>
      <c r="H251" s="2" t="s">
        <v>341</v>
      </c>
      <c r="I251" s="2" t="s">
        <v>622</v>
      </c>
    </row>
    <row r="252" spans="1:9" ht="32.25" customHeight="1">
      <c r="A252" s="3" t="s">
        <v>1139</v>
      </c>
      <c r="B252" s="7" t="s">
        <v>258</v>
      </c>
      <c r="C252" s="4">
        <v>5120</v>
      </c>
      <c r="D252" s="4">
        <v>5120</v>
      </c>
      <c r="E252" s="2">
        <v>1</v>
      </c>
      <c r="F252" s="5">
        <v>42734</v>
      </c>
      <c r="G252" s="2" t="s">
        <v>25</v>
      </c>
      <c r="H252" s="2" t="s">
        <v>341</v>
      </c>
      <c r="I252" s="2" t="s">
        <v>622</v>
      </c>
    </row>
    <row r="253" spans="1:9" ht="33" customHeight="1">
      <c r="A253" s="3" t="s">
        <v>1140</v>
      </c>
      <c r="B253" s="7" t="s">
        <v>258</v>
      </c>
      <c r="C253" s="4">
        <v>5120</v>
      </c>
      <c r="D253" s="4">
        <v>5120</v>
      </c>
      <c r="E253" s="2">
        <v>1</v>
      </c>
      <c r="F253" s="5">
        <v>42734</v>
      </c>
      <c r="G253" s="2" t="s">
        <v>25</v>
      </c>
      <c r="H253" s="2" t="s">
        <v>341</v>
      </c>
      <c r="I253" s="2" t="s">
        <v>622</v>
      </c>
    </row>
    <row r="254" spans="1:9" ht="33" customHeight="1">
      <c r="A254" s="3" t="s">
        <v>1141</v>
      </c>
      <c r="B254" s="7" t="s">
        <v>258</v>
      </c>
      <c r="C254" s="4">
        <v>5120</v>
      </c>
      <c r="D254" s="4">
        <v>5120</v>
      </c>
      <c r="E254" s="2">
        <v>1</v>
      </c>
      <c r="F254" s="5">
        <v>42734</v>
      </c>
      <c r="G254" s="2" t="s">
        <v>25</v>
      </c>
      <c r="H254" s="2" t="s">
        <v>341</v>
      </c>
      <c r="I254" s="2" t="s">
        <v>622</v>
      </c>
    </row>
    <row r="255" spans="1:9" ht="31.5" customHeight="1">
      <c r="A255" s="3" t="s">
        <v>1142</v>
      </c>
      <c r="B255" s="7" t="s">
        <v>265</v>
      </c>
      <c r="C255" s="4">
        <v>4800</v>
      </c>
      <c r="D255" s="4">
        <v>4800</v>
      </c>
      <c r="E255" s="2">
        <v>1</v>
      </c>
      <c r="F255" s="5">
        <v>42363</v>
      </c>
      <c r="G255" s="2" t="s">
        <v>25</v>
      </c>
      <c r="H255" s="2" t="s">
        <v>341</v>
      </c>
      <c r="I255" s="2" t="s">
        <v>622</v>
      </c>
    </row>
    <row r="256" spans="1:9" ht="30.75" customHeight="1">
      <c r="A256" s="3" t="s">
        <v>1143</v>
      </c>
      <c r="B256" s="7" t="s">
        <v>265</v>
      </c>
      <c r="C256" s="4">
        <v>4800</v>
      </c>
      <c r="D256" s="4">
        <v>4800</v>
      </c>
      <c r="E256" s="2">
        <v>1</v>
      </c>
      <c r="F256" s="5">
        <v>42363</v>
      </c>
      <c r="G256" s="2" t="s">
        <v>25</v>
      </c>
      <c r="H256" s="2" t="s">
        <v>341</v>
      </c>
      <c r="I256" s="2" t="s">
        <v>622</v>
      </c>
    </row>
    <row r="257" spans="1:9" ht="32.25" customHeight="1">
      <c r="A257" s="3" t="s">
        <v>1144</v>
      </c>
      <c r="B257" s="7" t="s">
        <v>265</v>
      </c>
      <c r="C257" s="4">
        <v>4800</v>
      </c>
      <c r="D257" s="4">
        <v>4800</v>
      </c>
      <c r="E257" s="2">
        <v>1</v>
      </c>
      <c r="F257" s="5">
        <v>42363</v>
      </c>
      <c r="G257" s="2" t="s">
        <v>25</v>
      </c>
      <c r="H257" s="2" t="s">
        <v>341</v>
      </c>
      <c r="I257" s="2" t="s">
        <v>622</v>
      </c>
    </row>
    <row r="258" spans="1:9" ht="32.25" customHeight="1">
      <c r="A258" s="3" t="s">
        <v>1145</v>
      </c>
      <c r="B258" s="7" t="s">
        <v>265</v>
      </c>
      <c r="C258" s="4">
        <v>4800</v>
      </c>
      <c r="D258" s="4">
        <v>4800</v>
      </c>
      <c r="E258" s="2">
        <v>1</v>
      </c>
      <c r="F258" s="5">
        <v>42363</v>
      </c>
      <c r="G258" s="2" t="s">
        <v>25</v>
      </c>
      <c r="H258" s="2" t="s">
        <v>341</v>
      </c>
      <c r="I258" s="2" t="s">
        <v>622</v>
      </c>
    </row>
    <row r="259" spans="1:9" ht="30.75" customHeight="1">
      <c r="A259" s="3" t="s">
        <v>1146</v>
      </c>
      <c r="B259" s="7" t="s">
        <v>265</v>
      </c>
      <c r="C259" s="4">
        <v>4800</v>
      </c>
      <c r="D259" s="4">
        <v>4800</v>
      </c>
      <c r="E259" s="2">
        <v>1</v>
      </c>
      <c r="F259" s="5">
        <v>42363</v>
      </c>
      <c r="G259" s="2" t="s">
        <v>25</v>
      </c>
      <c r="H259" s="2" t="s">
        <v>341</v>
      </c>
      <c r="I259" s="2" t="s">
        <v>622</v>
      </c>
    </row>
    <row r="260" spans="1:9" ht="33" customHeight="1">
      <c r="A260" s="3" t="s">
        <v>1147</v>
      </c>
      <c r="B260" s="7" t="s">
        <v>265</v>
      </c>
      <c r="C260" s="4">
        <v>4800</v>
      </c>
      <c r="D260" s="4">
        <v>4800</v>
      </c>
      <c r="E260" s="2">
        <v>1</v>
      </c>
      <c r="F260" s="5">
        <v>42363</v>
      </c>
      <c r="G260" s="2" t="s">
        <v>25</v>
      </c>
      <c r="H260" s="2" t="s">
        <v>341</v>
      </c>
      <c r="I260" s="2" t="s">
        <v>622</v>
      </c>
    </row>
    <row r="261" spans="1:9" ht="35.25" customHeight="1">
      <c r="A261" s="3" t="s">
        <v>1148</v>
      </c>
      <c r="B261" s="7" t="s">
        <v>265</v>
      </c>
      <c r="C261" s="4">
        <v>4800</v>
      </c>
      <c r="D261" s="4">
        <v>4800</v>
      </c>
      <c r="E261" s="2">
        <v>1</v>
      </c>
      <c r="F261" s="5">
        <v>42363</v>
      </c>
      <c r="G261" s="2" t="s">
        <v>25</v>
      </c>
      <c r="H261" s="2" t="s">
        <v>341</v>
      </c>
      <c r="I261" s="2" t="s">
        <v>622</v>
      </c>
    </row>
    <row r="262" spans="1:9" ht="32.25" customHeight="1">
      <c r="A262" s="3" t="s">
        <v>1149</v>
      </c>
      <c r="B262" s="7" t="s">
        <v>265</v>
      </c>
      <c r="C262" s="4">
        <v>4800</v>
      </c>
      <c r="D262" s="4">
        <v>4800</v>
      </c>
      <c r="E262" s="2">
        <v>1</v>
      </c>
      <c r="F262" s="5">
        <v>42363</v>
      </c>
      <c r="G262" s="2" t="s">
        <v>25</v>
      </c>
      <c r="H262" s="2" t="s">
        <v>341</v>
      </c>
      <c r="I262" s="2" t="s">
        <v>622</v>
      </c>
    </row>
    <row r="263" spans="1:9" ht="33" customHeight="1">
      <c r="A263" s="3" t="s">
        <v>1150</v>
      </c>
      <c r="B263" s="7" t="s">
        <v>265</v>
      </c>
      <c r="C263" s="4">
        <v>4800</v>
      </c>
      <c r="D263" s="4">
        <v>4800</v>
      </c>
      <c r="E263" s="2">
        <v>1</v>
      </c>
      <c r="F263" s="5">
        <v>42363</v>
      </c>
      <c r="G263" s="2" t="s">
        <v>25</v>
      </c>
      <c r="H263" s="2" t="s">
        <v>341</v>
      </c>
      <c r="I263" s="2" t="s">
        <v>622</v>
      </c>
    </row>
    <row r="264" spans="1:9" ht="32.25" customHeight="1">
      <c r="A264" s="3" t="s">
        <v>1151</v>
      </c>
      <c r="B264" s="7" t="s">
        <v>265</v>
      </c>
      <c r="C264" s="4">
        <v>4800</v>
      </c>
      <c r="D264" s="4">
        <v>4800</v>
      </c>
      <c r="E264" s="2">
        <v>1</v>
      </c>
      <c r="F264" s="5">
        <v>42363</v>
      </c>
      <c r="G264" s="2" t="s">
        <v>25</v>
      </c>
      <c r="H264" s="2" t="s">
        <v>341</v>
      </c>
      <c r="I264" s="2" t="s">
        <v>622</v>
      </c>
    </row>
    <row r="265" spans="1:9" ht="33.75" customHeight="1">
      <c r="A265" s="3" t="s">
        <v>1152</v>
      </c>
      <c r="B265" s="7" t="s">
        <v>253</v>
      </c>
      <c r="C265" s="4">
        <v>3384.66</v>
      </c>
      <c r="D265" s="4">
        <v>3384.66</v>
      </c>
      <c r="E265" s="2">
        <v>1</v>
      </c>
      <c r="F265" s="5">
        <v>41999</v>
      </c>
      <c r="G265" s="2" t="s">
        <v>134</v>
      </c>
      <c r="H265" s="2" t="s">
        <v>341</v>
      </c>
      <c r="I265" s="2" t="s">
        <v>622</v>
      </c>
    </row>
    <row r="266" spans="1:9" ht="33" customHeight="1">
      <c r="A266" s="3" t="s">
        <v>1153</v>
      </c>
      <c r="B266" s="7" t="s">
        <v>263</v>
      </c>
      <c r="C266" s="4">
        <v>3000</v>
      </c>
      <c r="D266" s="4">
        <v>3000</v>
      </c>
      <c r="E266" s="2">
        <v>1</v>
      </c>
      <c r="F266" s="5">
        <v>42051</v>
      </c>
      <c r="G266" s="2" t="s">
        <v>134</v>
      </c>
      <c r="H266" s="2" t="s">
        <v>341</v>
      </c>
      <c r="I266" s="2" t="s">
        <v>622</v>
      </c>
    </row>
    <row r="267" spans="1:9" ht="32.25" customHeight="1">
      <c r="A267" s="3" t="s">
        <v>1154</v>
      </c>
      <c r="B267" s="7" t="s">
        <v>263</v>
      </c>
      <c r="C267" s="4">
        <v>3000</v>
      </c>
      <c r="D267" s="4">
        <v>3000</v>
      </c>
      <c r="E267" s="2">
        <v>1</v>
      </c>
      <c r="F267" s="5">
        <v>42051</v>
      </c>
      <c r="G267" s="2" t="s">
        <v>134</v>
      </c>
      <c r="H267" s="2" t="s">
        <v>341</v>
      </c>
      <c r="I267" s="2" t="s">
        <v>622</v>
      </c>
    </row>
    <row r="268" spans="1:9" ht="32.25" customHeight="1">
      <c r="A268" s="3" t="s">
        <v>1155</v>
      </c>
      <c r="B268" s="7" t="s">
        <v>263</v>
      </c>
      <c r="C268" s="4">
        <v>3000</v>
      </c>
      <c r="D268" s="4">
        <v>3000</v>
      </c>
      <c r="E268" s="2">
        <v>1</v>
      </c>
      <c r="F268" s="5">
        <v>42051</v>
      </c>
      <c r="G268" s="2" t="s">
        <v>134</v>
      </c>
      <c r="H268" s="2" t="s">
        <v>341</v>
      </c>
      <c r="I268" s="2" t="s">
        <v>622</v>
      </c>
    </row>
    <row r="269" spans="1:9" ht="34.5" customHeight="1">
      <c r="A269" s="3" t="s">
        <v>1156</v>
      </c>
      <c r="B269" s="7" t="s">
        <v>263</v>
      </c>
      <c r="C269" s="4">
        <v>3000</v>
      </c>
      <c r="D269" s="4">
        <v>3000</v>
      </c>
      <c r="E269" s="2">
        <v>1</v>
      </c>
      <c r="F269" s="5">
        <v>42051</v>
      </c>
      <c r="G269" s="2" t="s">
        <v>134</v>
      </c>
      <c r="H269" s="2" t="s">
        <v>341</v>
      </c>
      <c r="I269" s="2" t="s">
        <v>622</v>
      </c>
    </row>
    <row r="270" spans="1:9" ht="34.5" customHeight="1">
      <c r="A270" s="3" t="s">
        <v>1157</v>
      </c>
      <c r="B270" s="7" t="s">
        <v>264</v>
      </c>
      <c r="C270" s="4">
        <v>4500</v>
      </c>
      <c r="D270" s="4">
        <v>4500</v>
      </c>
      <c r="E270" s="2">
        <v>1</v>
      </c>
      <c r="F270" s="5">
        <v>42118</v>
      </c>
      <c r="G270" s="2" t="s">
        <v>25</v>
      </c>
      <c r="H270" s="2" t="s">
        <v>341</v>
      </c>
      <c r="I270" s="2" t="s">
        <v>622</v>
      </c>
    </row>
    <row r="271" spans="1:9" ht="34.5" customHeight="1">
      <c r="A271" s="3" t="s">
        <v>1158</v>
      </c>
      <c r="B271" s="7" t="s">
        <v>264</v>
      </c>
      <c r="C271" s="4">
        <v>4500</v>
      </c>
      <c r="D271" s="4">
        <v>4500</v>
      </c>
      <c r="E271" s="2">
        <v>1</v>
      </c>
      <c r="F271" s="5">
        <v>42118</v>
      </c>
      <c r="G271" s="2" t="s">
        <v>25</v>
      </c>
      <c r="H271" s="2" t="s">
        <v>341</v>
      </c>
      <c r="I271" s="2" t="s">
        <v>622</v>
      </c>
    </row>
    <row r="272" spans="1:9" ht="33.75" customHeight="1">
      <c r="A272" s="3" t="s">
        <v>1159</v>
      </c>
      <c r="B272" s="7" t="s">
        <v>264</v>
      </c>
      <c r="C272" s="4">
        <v>4500</v>
      </c>
      <c r="D272" s="4">
        <v>4500</v>
      </c>
      <c r="E272" s="2">
        <v>1</v>
      </c>
      <c r="F272" s="5">
        <v>42118</v>
      </c>
      <c r="G272" s="2" t="s">
        <v>25</v>
      </c>
      <c r="H272" s="2" t="s">
        <v>341</v>
      </c>
      <c r="I272" s="2" t="s">
        <v>622</v>
      </c>
    </row>
    <row r="273" spans="1:9" ht="33" customHeight="1">
      <c r="A273" s="3" t="s">
        <v>1160</v>
      </c>
      <c r="B273" s="7" t="s">
        <v>264</v>
      </c>
      <c r="C273" s="4">
        <v>4500</v>
      </c>
      <c r="D273" s="4">
        <v>4500</v>
      </c>
      <c r="E273" s="2">
        <v>1</v>
      </c>
      <c r="F273" s="5">
        <v>42118</v>
      </c>
      <c r="G273" s="2" t="s">
        <v>25</v>
      </c>
      <c r="H273" s="2" t="s">
        <v>341</v>
      </c>
      <c r="I273" s="2" t="s">
        <v>622</v>
      </c>
    </row>
    <row r="274" spans="1:9" ht="33" customHeight="1">
      <c r="A274" s="3" t="s">
        <v>1161</v>
      </c>
      <c r="B274" s="7" t="s">
        <v>264</v>
      </c>
      <c r="C274" s="4">
        <v>4500</v>
      </c>
      <c r="D274" s="4">
        <v>4500</v>
      </c>
      <c r="E274" s="2">
        <v>1</v>
      </c>
      <c r="F274" s="5">
        <v>42118</v>
      </c>
      <c r="G274" s="2" t="s">
        <v>25</v>
      </c>
      <c r="H274" s="2" t="s">
        <v>341</v>
      </c>
      <c r="I274" s="2" t="s">
        <v>622</v>
      </c>
    </row>
    <row r="275" spans="1:9" ht="34.5" customHeight="1">
      <c r="A275" s="3" t="s">
        <v>1162</v>
      </c>
      <c r="B275" s="7" t="s">
        <v>264</v>
      </c>
      <c r="C275" s="4">
        <v>4500</v>
      </c>
      <c r="D275" s="4">
        <v>4500</v>
      </c>
      <c r="E275" s="2">
        <v>1</v>
      </c>
      <c r="F275" s="5">
        <v>42118</v>
      </c>
      <c r="G275" s="2" t="s">
        <v>25</v>
      </c>
      <c r="H275" s="2" t="s">
        <v>341</v>
      </c>
      <c r="I275" s="2" t="s">
        <v>622</v>
      </c>
    </row>
    <row r="276" spans="1:9" ht="32.25" customHeight="1">
      <c r="A276" s="3" t="s">
        <v>1163</v>
      </c>
      <c r="B276" s="7" t="s">
        <v>264</v>
      </c>
      <c r="C276" s="4">
        <v>4500</v>
      </c>
      <c r="D276" s="4">
        <v>4500</v>
      </c>
      <c r="E276" s="2">
        <v>1</v>
      </c>
      <c r="F276" s="5">
        <v>42118</v>
      </c>
      <c r="G276" s="2" t="s">
        <v>25</v>
      </c>
      <c r="H276" s="2" t="s">
        <v>341</v>
      </c>
      <c r="I276" s="2" t="s">
        <v>622</v>
      </c>
    </row>
    <row r="277" spans="1:9" ht="33.75" customHeight="1">
      <c r="A277" s="3" t="s">
        <v>1164</v>
      </c>
      <c r="B277" s="7" t="s">
        <v>264</v>
      </c>
      <c r="C277" s="4">
        <v>4500</v>
      </c>
      <c r="D277" s="4">
        <v>4500</v>
      </c>
      <c r="E277" s="2">
        <v>1</v>
      </c>
      <c r="F277" s="5">
        <v>42118</v>
      </c>
      <c r="G277" s="2" t="s">
        <v>25</v>
      </c>
      <c r="H277" s="2" t="s">
        <v>341</v>
      </c>
      <c r="I277" s="2" t="s">
        <v>622</v>
      </c>
    </row>
    <row r="278" spans="1:9" ht="33.75" customHeight="1">
      <c r="A278" s="3" t="s">
        <v>1393</v>
      </c>
      <c r="B278" s="7" t="s">
        <v>210</v>
      </c>
      <c r="C278" s="4">
        <v>11900</v>
      </c>
      <c r="D278" s="4">
        <v>11900</v>
      </c>
      <c r="E278" s="2">
        <v>1</v>
      </c>
      <c r="F278" s="5">
        <v>41801</v>
      </c>
      <c r="G278" s="2" t="s">
        <v>25</v>
      </c>
      <c r="H278" s="2" t="s">
        <v>27</v>
      </c>
      <c r="I278" s="2"/>
    </row>
    <row r="279" spans="1:9" ht="34.5" customHeight="1">
      <c r="A279" s="3" t="s">
        <v>1165</v>
      </c>
      <c r="B279" s="7" t="s">
        <v>259</v>
      </c>
      <c r="C279" s="4">
        <v>4200</v>
      </c>
      <c r="D279" s="4">
        <v>4200</v>
      </c>
      <c r="E279" s="2">
        <v>1</v>
      </c>
      <c r="F279" s="5">
        <v>42734</v>
      </c>
      <c r="G279" s="2" t="s">
        <v>25</v>
      </c>
      <c r="H279" s="2" t="s">
        <v>341</v>
      </c>
      <c r="I279" s="2" t="s">
        <v>622</v>
      </c>
    </row>
    <row r="280" spans="1:9" ht="32.25" customHeight="1">
      <c r="A280" s="3" t="s">
        <v>1166</v>
      </c>
      <c r="B280" s="7" t="s">
        <v>259</v>
      </c>
      <c r="C280" s="4">
        <v>4200</v>
      </c>
      <c r="D280" s="4">
        <v>4200</v>
      </c>
      <c r="E280" s="2">
        <v>1</v>
      </c>
      <c r="F280" s="5">
        <v>42734</v>
      </c>
      <c r="G280" s="2" t="s">
        <v>25</v>
      </c>
      <c r="H280" s="2" t="s">
        <v>341</v>
      </c>
      <c r="I280" s="2" t="s">
        <v>622</v>
      </c>
    </row>
    <row r="281" spans="1:9" ht="35.25" customHeight="1">
      <c r="A281" s="3" t="s">
        <v>1167</v>
      </c>
      <c r="B281" s="7" t="s">
        <v>259</v>
      </c>
      <c r="C281" s="4">
        <v>4200</v>
      </c>
      <c r="D281" s="4">
        <v>4200</v>
      </c>
      <c r="E281" s="2">
        <v>1</v>
      </c>
      <c r="F281" s="5">
        <v>42734</v>
      </c>
      <c r="G281" s="2" t="s">
        <v>25</v>
      </c>
      <c r="H281" s="2" t="s">
        <v>341</v>
      </c>
      <c r="I281" s="2" t="s">
        <v>622</v>
      </c>
    </row>
    <row r="282" spans="1:9" ht="33.75" customHeight="1">
      <c r="A282" s="3" t="s">
        <v>1168</v>
      </c>
      <c r="B282" s="7" t="s">
        <v>259</v>
      </c>
      <c r="C282" s="4">
        <v>4200</v>
      </c>
      <c r="D282" s="4">
        <v>4200</v>
      </c>
      <c r="E282" s="2">
        <v>1</v>
      </c>
      <c r="F282" s="5">
        <v>42734</v>
      </c>
      <c r="G282" s="2" t="s">
        <v>25</v>
      </c>
      <c r="H282" s="2" t="s">
        <v>341</v>
      </c>
      <c r="I282" s="2" t="s">
        <v>622</v>
      </c>
    </row>
    <row r="283" spans="1:9" ht="49.5" customHeight="1">
      <c r="A283" s="3" t="s">
        <v>1169</v>
      </c>
      <c r="B283" s="7" t="s">
        <v>259</v>
      </c>
      <c r="C283" s="4">
        <v>4200</v>
      </c>
      <c r="D283" s="4">
        <v>4200</v>
      </c>
      <c r="E283" s="2">
        <v>1</v>
      </c>
      <c r="F283" s="5">
        <v>42734</v>
      </c>
      <c r="G283" s="2" t="s">
        <v>25</v>
      </c>
      <c r="H283" s="2" t="s">
        <v>341</v>
      </c>
      <c r="I283" s="2" t="s">
        <v>623</v>
      </c>
    </row>
    <row r="284" spans="1:9" ht="49.5" customHeight="1">
      <c r="A284" s="3" t="s">
        <v>1170</v>
      </c>
      <c r="B284" s="7" t="s">
        <v>259</v>
      </c>
      <c r="C284" s="4">
        <v>4200</v>
      </c>
      <c r="D284" s="4">
        <v>4200</v>
      </c>
      <c r="E284" s="2">
        <v>1</v>
      </c>
      <c r="F284" s="5">
        <v>42734</v>
      </c>
      <c r="G284" s="2" t="s">
        <v>25</v>
      </c>
      <c r="H284" s="2" t="s">
        <v>341</v>
      </c>
      <c r="I284" s="2" t="s">
        <v>623</v>
      </c>
    </row>
    <row r="285" spans="1:9" ht="49.5" customHeight="1">
      <c r="A285" s="3" t="s">
        <v>1171</v>
      </c>
      <c r="B285" s="7" t="s">
        <v>259</v>
      </c>
      <c r="C285" s="4">
        <v>4200</v>
      </c>
      <c r="D285" s="4">
        <v>4200</v>
      </c>
      <c r="E285" s="2">
        <v>1</v>
      </c>
      <c r="F285" s="5">
        <v>42734</v>
      </c>
      <c r="G285" s="2" t="s">
        <v>25</v>
      </c>
      <c r="H285" s="2" t="s">
        <v>341</v>
      </c>
      <c r="I285" s="2" t="s">
        <v>623</v>
      </c>
    </row>
    <row r="286" spans="1:9" ht="49.5" customHeight="1">
      <c r="A286" s="3" t="s">
        <v>1172</v>
      </c>
      <c r="B286" s="7" t="s">
        <v>259</v>
      </c>
      <c r="C286" s="4">
        <v>4200</v>
      </c>
      <c r="D286" s="4">
        <v>4200</v>
      </c>
      <c r="E286" s="2">
        <v>1</v>
      </c>
      <c r="F286" s="5">
        <v>42734</v>
      </c>
      <c r="G286" s="2" t="s">
        <v>25</v>
      </c>
      <c r="H286" s="2" t="s">
        <v>341</v>
      </c>
      <c r="I286" s="2" t="s">
        <v>623</v>
      </c>
    </row>
    <row r="287" spans="1:9" ht="49.5" customHeight="1">
      <c r="A287" s="3" t="s">
        <v>1173</v>
      </c>
      <c r="B287" s="7" t="s">
        <v>259</v>
      </c>
      <c r="C287" s="4">
        <v>4200</v>
      </c>
      <c r="D287" s="4">
        <v>4200</v>
      </c>
      <c r="E287" s="2">
        <v>1</v>
      </c>
      <c r="F287" s="5">
        <v>42734</v>
      </c>
      <c r="G287" s="2" t="s">
        <v>25</v>
      </c>
      <c r="H287" s="2" t="s">
        <v>341</v>
      </c>
      <c r="I287" s="2" t="s">
        <v>624</v>
      </c>
    </row>
    <row r="288" spans="1:9" ht="49.5" customHeight="1">
      <c r="A288" s="3" t="s">
        <v>1174</v>
      </c>
      <c r="B288" s="7" t="s">
        <v>259</v>
      </c>
      <c r="C288" s="4">
        <v>4200</v>
      </c>
      <c r="D288" s="4">
        <v>4200</v>
      </c>
      <c r="E288" s="2">
        <v>1</v>
      </c>
      <c r="F288" s="5">
        <v>42734</v>
      </c>
      <c r="G288" s="2" t="s">
        <v>25</v>
      </c>
      <c r="H288" s="2" t="s">
        <v>341</v>
      </c>
      <c r="I288" s="2" t="s">
        <v>624</v>
      </c>
    </row>
    <row r="289" spans="1:9" ht="49.5" customHeight="1">
      <c r="A289" s="3" t="s">
        <v>1176</v>
      </c>
      <c r="B289" s="7" t="s">
        <v>259</v>
      </c>
      <c r="C289" s="4">
        <v>4200</v>
      </c>
      <c r="D289" s="4">
        <v>4200</v>
      </c>
      <c r="E289" s="2">
        <v>1</v>
      </c>
      <c r="F289" s="5">
        <v>42734</v>
      </c>
      <c r="G289" s="2" t="s">
        <v>25</v>
      </c>
      <c r="H289" s="2" t="s">
        <v>341</v>
      </c>
      <c r="I289" s="2" t="s">
        <v>624</v>
      </c>
    </row>
    <row r="290" spans="1:9" ht="49.5" customHeight="1">
      <c r="A290" s="3" t="s">
        <v>1175</v>
      </c>
      <c r="B290" s="7" t="s">
        <v>259</v>
      </c>
      <c r="C290" s="4">
        <v>4200</v>
      </c>
      <c r="D290" s="4">
        <v>4200</v>
      </c>
      <c r="E290" s="2">
        <v>1</v>
      </c>
      <c r="F290" s="5">
        <v>42734</v>
      </c>
      <c r="G290" s="2" t="s">
        <v>25</v>
      </c>
      <c r="H290" s="2" t="s">
        <v>341</v>
      </c>
      <c r="I290" s="2" t="s">
        <v>624</v>
      </c>
    </row>
    <row r="291" spans="1:9" ht="49.5" customHeight="1">
      <c r="A291" s="3" t="s">
        <v>1177</v>
      </c>
      <c r="B291" s="7" t="s">
        <v>288</v>
      </c>
      <c r="C291" s="4">
        <v>12896</v>
      </c>
      <c r="D291" s="4">
        <v>12896</v>
      </c>
      <c r="E291" s="2">
        <v>1</v>
      </c>
      <c r="F291" s="5">
        <v>37987</v>
      </c>
      <c r="G291" s="2" t="s">
        <v>134</v>
      </c>
      <c r="H291" s="2" t="s">
        <v>341</v>
      </c>
      <c r="I291" s="2" t="s">
        <v>623</v>
      </c>
    </row>
    <row r="292" spans="1:9" ht="49.5" customHeight="1">
      <c r="A292" s="3" t="s">
        <v>1178</v>
      </c>
      <c r="B292" s="7" t="s">
        <v>289</v>
      </c>
      <c r="C292" s="4">
        <v>10000</v>
      </c>
      <c r="D292" s="4">
        <v>10000</v>
      </c>
      <c r="E292" s="2">
        <v>1</v>
      </c>
      <c r="F292" s="5">
        <v>41698</v>
      </c>
      <c r="G292" s="2" t="s">
        <v>134</v>
      </c>
      <c r="H292" s="2" t="s">
        <v>341</v>
      </c>
      <c r="I292" s="2" t="s">
        <v>623</v>
      </c>
    </row>
    <row r="293" spans="1:9" ht="49.5" customHeight="1">
      <c r="A293" s="3" t="s">
        <v>1179</v>
      </c>
      <c r="B293" s="7" t="s">
        <v>290</v>
      </c>
      <c r="C293" s="4">
        <v>8000</v>
      </c>
      <c r="D293" s="4">
        <v>8000</v>
      </c>
      <c r="E293" s="2">
        <v>1</v>
      </c>
      <c r="F293" s="5">
        <v>41698</v>
      </c>
      <c r="G293" s="2" t="s">
        <v>134</v>
      </c>
      <c r="H293" s="2" t="s">
        <v>341</v>
      </c>
      <c r="I293" s="2" t="s">
        <v>623</v>
      </c>
    </row>
    <row r="294" spans="1:9" ht="49.5" customHeight="1">
      <c r="A294" s="3" t="s">
        <v>1180</v>
      </c>
      <c r="B294" s="7" t="s">
        <v>291</v>
      </c>
      <c r="C294" s="4">
        <v>4000</v>
      </c>
      <c r="D294" s="4">
        <v>4000</v>
      </c>
      <c r="E294" s="2">
        <v>1</v>
      </c>
      <c r="F294" s="5">
        <v>41698</v>
      </c>
      <c r="G294" s="2" t="s">
        <v>134</v>
      </c>
      <c r="H294" s="2" t="s">
        <v>341</v>
      </c>
      <c r="I294" s="2" t="s">
        <v>623</v>
      </c>
    </row>
    <row r="295" spans="1:9" ht="49.5" customHeight="1">
      <c r="A295" s="3" t="s">
        <v>1181</v>
      </c>
      <c r="B295" s="7" t="s">
        <v>291</v>
      </c>
      <c r="C295" s="4">
        <v>4000</v>
      </c>
      <c r="D295" s="4">
        <v>4000</v>
      </c>
      <c r="E295" s="2">
        <v>1</v>
      </c>
      <c r="F295" s="5">
        <v>41698</v>
      </c>
      <c r="G295" s="2" t="s">
        <v>134</v>
      </c>
      <c r="H295" s="2" t="s">
        <v>341</v>
      </c>
      <c r="I295" s="2" t="s">
        <v>623</v>
      </c>
    </row>
    <row r="296" spans="1:9" ht="49.5" customHeight="1">
      <c r="A296" s="3" t="s">
        <v>1182</v>
      </c>
      <c r="B296" s="7" t="s">
        <v>291</v>
      </c>
      <c r="C296" s="4">
        <v>4000</v>
      </c>
      <c r="D296" s="4">
        <v>4000</v>
      </c>
      <c r="E296" s="2">
        <v>1</v>
      </c>
      <c r="F296" s="5">
        <v>41698</v>
      </c>
      <c r="G296" s="2" t="s">
        <v>134</v>
      </c>
      <c r="H296" s="2" t="s">
        <v>341</v>
      </c>
      <c r="I296" s="2" t="s">
        <v>623</v>
      </c>
    </row>
    <row r="297" spans="1:9" ht="49.5" customHeight="1">
      <c r="A297" s="3" t="s">
        <v>1183</v>
      </c>
      <c r="B297" s="7" t="s">
        <v>291</v>
      </c>
      <c r="C297" s="4">
        <v>4000</v>
      </c>
      <c r="D297" s="4">
        <v>4000</v>
      </c>
      <c r="E297" s="2">
        <v>1</v>
      </c>
      <c r="F297" s="5">
        <v>41698</v>
      </c>
      <c r="G297" s="2" t="s">
        <v>134</v>
      </c>
      <c r="H297" s="2" t="s">
        <v>341</v>
      </c>
      <c r="I297" s="2" t="s">
        <v>623</v>
      </c>
    </row>
    <row r="298" spans="1:9" ht="49.5" customHeight="1">
      <c r="A298" s="3" t="s">
        <v>1184</v>
      </c>
      <c r="B298" s="7" t="s">
        <v>291</v>
      </c>
      <c r="C298" s="4">
        <v>4000</v>
      </c>
      <c r="D298" s="4">
        <v>4000</v>
      </c>
      <c r="E298" s="2">
        <v>1</v>
      </c>
      <c r="F298" s="5">
        <v>41698</v>
      </c>
      <c r="G298" s="2" t="s">
        <v>134</v>
      </c>
      <c r="H298" s="2" t="s">
        <v>341</v>
      </c>
      <c r="I298" s="2" t="s">
        <v>623</v>
      </c>
    </row>
    <row r="299" spans="1:9" ht="49.5" customHeight="1">
      <c r="A299" s="3" t="s">
        <v>1185</v>
      </c>
      <c r="B299" s="7" t="s">
        <v>291</v>
      </c>
      <c r="C299" s="4">
        <v>4000</v>
      </c>
      <c r="D299" s="4">
        <v>4000</v>
      </c>
      <c r="E299" s="2">
        <v>1</v>
      </c>
      <c r="F299" s="5">
        <v>41698</v>
      </c>
      <c r="G299" s="2" t="s">
        <v>134</v>
      </c>
      <c r="H299" s="2" t="s">
        <v>341</v>
      </c>
      <c r="I299" s="2" t="s">
        <v>623</v>
      </c>
    </row>
    <row r="300" spans="1:9" ht="49.5" customHeight="1">
      <c r="A300" s="3" t="s">
        <v>1186</v>
      </c>
      <c r="B300" s="7" t="s">
        <v>291</v>
      </c>
      <c r="C300" s="4">
        <v>4000</v>
      </c>
      <c r="D300" s="4">
        <v>4000</v>
      </c>
      <c r="E300" s="2">
        <v>1</v>
      </c>
      <c r="F300" s="5">
        <v>41698</v>
      </c>
      <c r="G300" s="2" t="s">
        <v>134</v>
      </c>
      <c r="H300" s="2" t="s">
        <v>341</v>
      </c>
      <c r="I300" s="2" t="s">
        <v>623</v>
      </c>
    </row>
    <row r="301" spans="1:9" ht="49.5" customHeight="1">
      <c r="A301" s="3" t="s">
        <v>1187</v>
      </c>
      <c r="B301" s="7" t="s">
        <v>291</v>
      </c>
      <c r="C301" s="4">
        <v>4000</v>
      </c>
      <c r="D301" s="4">
        <v>4000</v>
      </c>
      <c r="E301" s="2">
        <v>1</v>
      </c>
      <c r="F301" s="5">
        <v>41698</v>
      </c>
      <c r="G301" s="2" t="s">
        <v>134</v>
      </c>
      <c r="H301" s="2" t="s">
        <v>341</v>
      </c>
      <c r="I301" s="2" t="s">
        <v>623</v>
      </c>
    </row>
    <row r="302" spans="1:9" ht="49.5" customHeight="1">
      <c r="A302" s="3" t="s">
        <v>1188</v>
      </c>
      <c r="B302" s="7" t="s">
        <v>292</v>
      </c>
      <c r="C302" s="4">
        <v>4000</v>
      </c>
      <c r="D302" s="4">
        <v>4000</v>
      </c>
      <c r="E302" s="2">
        <v>1</v>
      </c>
      <c r="F302" s="5">
        <v>41164</v>
      </c>
      <c r="G302" s="2" t="s">
        <v>134</v>
      </c>
      <c r="H302" s="2" t="s">
        <v>341</v>
      </c>
      <c r="I302" s="2" t="s">
        <v>623</v>
      </c>
    </row>
    <row r="303" spans="1:9" ht="49.5" customHeight="1">
      <c r="A303" s="3" t="s">
        <v>1189</v>
      </c>
      <c r="B303" s="7" t="s">
        <v>292</v>
      </c>
      <c r="C303" s="4">
        <v>4000</v>
      </c>
      <c r="D303" s="4">
        <v>4000</v>
      </c>
      <c r="E303" s="2">
        <v>1</v>
      </c>
      <c r="F303" s="5">
        <v>41164</v>
      </c>
      <c r="G303" s="2" t="s">
        <v>134</v>
      </c>
      <c r="H303" s="2" t="s">
        <v>341</v>
      </c>
      <c r="I303" s="2" t="s">
        <v>623</v>
      </c>
    </row>
    <row r="304" spans="1:9" ht="49.5" customHeight="1">
      <c r="A304" s="3" t="s">
        <v>1190</v>
      </c>
      <c r="B304" s="7" t="s">
        <v>292</v>
      </c>
      <c r="C304" s="4">
        <v>4000</v>
      </c>
      <c r="D304" s="4">
        <v>4000</v>
      </c>
      <c r="E304" s="2">
        <v>1</v>
      </c>
      <c r="F304" s="5">
        <v>41164</v>
      </c>
      <c r="G304" s="2" t="s">
        <v>134</v>
      </c>
      <c r="H304" s="2" t="s">
        <v>341</v>
      </c>
      <c r="I304" s="2" t="s">
        <v>623</v>
      </c>
    </row>
    <row r="305" spans="1:11" ht="49.5" customHeight="1">
      <c r="A305" s="3" t="s">
        <v>1191</v>
      </c>
      <c r="B305" s="7" t="s">
        <v>292</v>
      </c>
      <c r="C305" s="4">
        <v>4000</v>
      </c>
      <c r="D305" s="4">
        <v>4000</v>
      </c>
      <c r="E305" s="2">
        <v>1</v>
      </c>
      <c r="F305" s="5">
        <v>41164</v>
      </c>
      <c r="G305" s="2" t="s">
        <v>134</v>
      </c>
      <c r="H305" s="2" t="s">
        <v>341</v>
      </c>
      <c r="I305" s="2" t="s">
        <v>623</v>
      </c>
    </row>
    <row r="306" spans="1:11" ht="49.5" customHeight="1">
      <c r="A306" s="3" t="s">
        <v>1192</v>
      </c>
      <c r="B306" s="7" t="s">
        <v>292</v>
      </c>
      <c r="C306" s="4">
        <v>4000</v>
      </c>
      <c r="D306" s="4">
        <v>4000</v>
      </c>
      <c r="E306" s="2">
        <v>1</v>
      </c>
      <c r="F306" s="5">
        <v>41164</v>
      </c>
      <c r="G306" s="2" t="s">
        <v>134</v>
      </c>
      <c r="H306" s="2" t="s">
        <v>341</v>
      </c>
      <c r="I306" s="2" t="s">
        <v>623</v>
      </c>
    </row>
    <row r="307" spans="1:11" ht="49.5" customHeight="1">
      <c r="A307" s="3" t="s">
        <v>1193</v>
      </c>
      <c r="B307" s="7" t="s">
        <v>292</v>
      </c>
      <c r="C307" s="4">
        <v>4000</v>
      </c>
      <c r="D307" s="4">
        <v>4000</v>
      </c>
      <c r="E307" s="2">
        <v>1</v>
      </c>
      <c r="F307" s="5">
        <v>41164</v>
      </c>
      <c r="G307" s="2" t="s">
        <v>134</v>
      </c>
      <c r="H307" s="2" t="s">
        <v>341</v>
      </c>
      <c r="I307" s="2" t="s">
        <v>623</v>
      </c>
    </row>
    <row r="308" spans="1:11" ht="49.5" customHeight="1">
      <c r="A308" s="3" t="s">
        <v>1194</v>
      </c>
      <c r="B308" s="7" t="s">
        <v>292</v>
      </c>
      <c r="C308" s="4">
        <v>4000</v>
      </c>
      <c r="D308" s="4">
        <v>4000</v>
      </c>
      <c r="E308" s="2">
        <v>1</v>
      </c>
      <c r="F308" s="5">
        <v>41164</v>
      </c>
      <c r="G308" s="2" t="s">
        <v>134</v>
      </c>
      <c r="H308" s="2" t="s">
        <v>341</v>
      </c>
      <c r="I308" s="2" t="s">
        <v>623</v>
      </c>
    </row>
    <row r="309" spans="1:11" ht="49.5" customHeight="1">
      <c r="A309" s="3" t="s">
        <v>1195</v>
      </c>
      <c r="B309" s="7" t="s">
        <v>250</v>
      </c>
      <c r="C309" s="4">
        <v>1640</v>
      </c>
      <c r="D309" s="4">
        <v>1640</v>
      </c>
      <c r="E309" s="2">
        <v>1</v>
      </c>
      <c r="F309" s="5">
        <v>40544</v>
      </c>
      <c r="G309" s="2" t="s">
        <v>134</v>
      </c>
      <c r="H309" s="2" t="s">
        <v>341</v>
      </c>
      <c r="I309" s="2" t="s">
        <v>622</v>
      </c>
    </row>
    <row r="310" spans="1:11" ht="34.5" customHeight="1">
      <c r="A310" s="3" t="s">
        <v>1196</v>
      </c>
      <c r="B310" s="7" t="s">
        <v>204</v>
      </c>
      <c r="C310" s="4">
        <v>9500</v>
      </c>
      <c r="D310" s="4">
        <v>9500</v>
      </c>
      <c r="E310" s="2">
        <v>1</v>
      </c>
      <c r="F310" s="5">
        <v>42054</v>
      </c>
      <c r="G310" s="2" t="s">
        <v>25</v>
      </c>
      <c r="H310" s="2" t="s">
        <v>27</v>
      </c>
      <c r="I310" s="2"/>
    </row>
    <row r="311" spans="1:11" ht="33.75" customHeight="1">
      <c r="A311" s="3" t="s">
        <v>1197</v>
      </c>
      <c r="B311" s="7" t="s">
        <v>203</v>
      </c>
      <c r="C311" s="4">
        <v>8600</v>
      </c>
      <c r="D311" s="4">
        <v>8600</v>
      </c>
      <c r="E311" s="2">
        <v>1</v>
      </c>
      <c r="F311" s="5">
        <v>42362</v>
      </c>
      <c r="G311" s="2" t="s">
        <v>25</v>
      </c>
      <c r="H311" s="2" t="s">
        <v>27</v>
      </c>
      <c r="I311" s="2"/>
    </row>
    <row r="312" spans="1:11" ht="35.25" customHeight="1">
      <c r="A312" s="3" t="s">
        <v>1198</v>
      </c>
      <c r="B312" s="7" t="s">
        <v>180</v>
      </c>
      <c r="C312" s="4">
        <v>8450</v>
      </c>
      <c r="D312" s="4">
        <v>8450</v>
      </c>
      <c r="E312" s="2">
        <v>1</v>
      </c>
      <c r="F312" s="5">
        <v>42256</v>
      </c>
      <c r="G312" s="2" t="s">
        <v>25</v>
      </c>
      <c r="H312" s="2" t="s">
        <v>27</v>
      </c>
      <c r="I312" s="2"/>
    </row>
    <row r="313" spans="1:11" ht="32.25" customHeight="1">
      <c r="A313" s="3" t="s">
        <v>1199</v>
      </c>
      <c r="B313" s="7" t="s">
        <v>770</v>
      </c>
      <c r="C313" s="4">
        <v>6737.72</v>
      </c>
      <c r="D313" s="84">
        <v>6737.72</v>
      </c>
      <c r="E313" s="107">
        <v>1</v>
      </c>
      <c r="F313" s="107">
        <v>2012</v>
      </c>
      <c r="G313" s="2" t="s">
        <v>25</v>
      </c>
      <c r="H313" s="2" t="s">
        <v>308</v>
      </c>
      <c r="I313" s="109"/>
      <c r="K313" s="97"/>
    </row>
    <row r="314" spans="1:11" ht="33.75" customHeight="1">
      <c r="A314" s="3" t="s">
        <v>1200</v>
      </c>
      <c r="B314" s="7" t="s">
        <v>262</v>
      </c>
      <c r="C314" s="4">
        <v>7600</v>
      </c>
      <c r="D314" s="4">
        <v>7600</v>
      </c>
      <c r="E314" s="2">
        <v>1</v>
      </c>
      <c r="F314" s="5">
        <v>42314</v>
      </c>
      <c r="G314" s="2" t="s">
        <v>134</v>
      </c>
      <c r="H314" s="2" t="s">
        <v>341</v>
      </c>
      <c r="I314" s="2" t="s">
        <v>622</v>
      </c>
    </row>
    <row r="315" spans="1:11" ht="32.25" customHeight="1">
      <c r="A315" s="3" t="s">
        <v>1201</v>
      </c>
      <c r="B315" s="7" t="s">
        <v>455</v>
      </c>
      <c r="C315" s="4">
        <v>15000</v>
      </c>
      <c r="D315" s="4">
        <v>15000</v>
      </c>
      <c r="E315" s="2">
        <v>1</v>
      </c>
      <c r="F315" s="5">
        <v>43810</v>
      </c>
      <c r="G315" s="2" t="s">
        <v>25</v>
      </c>
      <c r="H315" s="2" t="s">
        <v>27</v>
      </c>
      <c r="I315" s="2"/>
    </row>
    <row r="316" spans="1:11" ht="32.25" customHeight="1">
      <c r="A316" s="3" t="s">
        <v>1202</v>
      </c>
      <c r="B316" s="7" t="s">
        <v>455</v>
      </c>
      <c r="C316" s="4">
        <v>15000</v>
      </c>
      <c r="D316" s="4">
        <v>15000</v>
      </c>
      <c r="E316" s="2">
        <v>1</v>
      </c>
      <c r="F316" s="5">
        <v>43810</v>
      </c>
      <c r="G316" s="2" t="s">
        <v>25</v>
      </c>
      <c r="H316" s="2" t="s">
        <v>27</v>
      </c>
      <c r="I316" s="2"/>
    </row>
    <row r="317" spans="1:11" ht="32.25" customHeight="1">
      <c r="A317" s="3" t="s">
        <v>1203</v>
      </c>
      <c r="B317" s="7" t="s">
        <v>465</v>
      </c>
      <c r="C317" s="4">
        <v>148000</v>
      </c>
      <c r="D317" s="4">
        <v>19733.28</v>
      </c>
      <c r="E317" s="2">
        <v>1</v>
      </c>
      <c r="F317" s="5">
        <v>43935</v>
      </c>
      <c r="G317" s="2" t="s">
        <v>25</v>
      </c>
      <c r="H317" s="2" t="s">
        <v>27</v>
      </c>
      <c r="I317" s="2"/>
    </row>
    <row r="318" spans="1:11" ht="33.75" customHeight="1">
      <c r="A318" s="3" t="s">
        <v>1204</v>
      </c>
      <c r="B318" s="7" t="s">
        <v>249</v>
      </c>
      <c r="C318" s="4">
        <v>14307.82</v>
      </c>
      <c r="D318" s="4">
        <v>14307.82</v>
      </c>
      <c r="E318" s="2">
        <v>1</v>
      </c>
      <c r="F318" s="5">
        <v>34366</v>
      </c>
      <c r="G318" s="2" t="s">
        <v>134</v>
      </c>
      <c r="H318" s="2" t="s">
        <v>341</v>
      </c>
      <c r="I318" s="2" t="s">
        <v>622</v>
      </c>
    </row>
    <row r="319" spans="1:11" ht="34.5" customHeight="1">
      <c r="A319" s="3" t="s">
        <v>1205</v>
      </c>
      <c r="B319" s="7" t="s">
        <v>249</v>
      </c>
      <c r="C319" s="4">
        <v>7153.91</v>
      </c>
      <c r="D319" s="4">
        <v>7153.91</v>
      </c>
      <c r="E319" s="2">
        <v>1</v>
      </c>
      <c r="F319" s="5">
        <v>34366</v>
      </c>
      <c r="G319" s="2" t="s">
        <v>134</v>
      </c>
      <c r="H319" s="2" t="s">
        <v>341</v>
      </c>
      <c r="I319" s="2" t="s">
        <v>622</v>
      </c>
    </row>
    <row r="320" spans="1:11" ht="33.75" customHeight="1">
      <c r="A320" s="3" t="s">
        <v>1206</v>
      </c>
      <c r="B320" s="7" t="s">
        <v>127</v>
      </c>
      <c r="C320" s="4">
        <v>25000</v>
      </c>
      <c r="D320" s="4">
        <v>25000</v>
      </c>
      <c r="E320" s="2">
        <v>1</v>
      </c>
      <c r="F320" s="2" t="s">
        <v>816</v>
      </c>
      <c r="G320" s="2" t="s">
        <v>134</v>
      </c>
      <c r="H320" s="2" t="s">
        <v>27</v>
      </c>
      <c r="I320" s="2"/>
    </row>
    <row r="321" spans="1:10" ht="54" customHeight="1">
      <c r="A321" s="2" t="s">
        <v>1385</v>
      </c>
      <c r="B321" s="7" t="s">
        <v>832</v>
      </c>
      <c r="C321" s="4">
        <v>85179.94</v>
      </c>
      <c r="D321" s="4">
        <v>85179.94</v>
      </c>
      <c r="E321" s="2">
        <v>1</v>
      </c>
      <c r="F321" s="2">
        <v>2010</v>
      </c>
      <c r="G321" s="2" t="s">
        <v>354</v>
      </c>
      <c r="H321" s="2" t="s">
        <v>341</v>
      </c>
      <c r="I321" s="2" t="s">
        <v>839</v>
      </c>
    </row>
    <row r="322" spans="1:10" ht="53.25" customHeight="1">
      <c r="A322" s="2" t="s">
        <v>1386</v>
      </c>
      <c r="B322" s="7" t="s">
        <v>833</v>
      </c>
      <c r="C322" s="4">
        <v>14848.73</v>
      </c>
      <c r="D322" s="4">
        <v>14848.73</v>
      </c>
      <c r="E322" s="2">
        <v>1</v>
      </c>
      <c r="F322" s="2">
        <v>2013</v>
      </c>
      <c r="G322" s="2" t="s">
        <v>348</v>
      </c>
      <c r="H322" s="2" t="s">
        <v>341</v>
      </c>
      <c r="I322" s="2" t="s">
        <v>839</v>
      </c>
    </row>
    <row r="323" spans="1:10" ht="49.5" customHeight="1">
      <c r="A323" s="3" t="s">
        <v>1207</v>
      </c>
      <c r="B323" s="7" t="s">
        <v>286</v>
      </c>
      <c r="C323" s="4">
        <v>6350</v>
      </c>
      <c r="D323" s="4">
        <v>6350</v>
      </c>
      <c r="E323" s="2">
        <v>1</v>
      </c>
      <c r="F323" s="5">
        <v>40172</v>
      </c>
      <c r="G323" s="2" t="s">
        <v>134</v>
      </c>
      <c r="H323" s="2" t="s">
        <v>341</v>
      </c>
      <c r="I323" s="2" t="s">
        <v>623</v>
      </c>
    </row>
    <row r="324" spans="1:10" ht="49.5" customHeight="1">
      <c r="A324" s="3" t="s">
        <v>1208</v>
      </c>
      <c r="B324" s="7" t="s">
        <v>286</v>
      </c>
      <c r="C324" s="4">
        <v>6350</v>
      </c>
      <c r="D324" s="4">
        <v>6350</v>
      </c>
      <c r="E324" s="2">
        <v>1</v>
      </c>
      <c r="F324" s="5">
        <v>40172</v>
      </c>
      <c r="G324" s="2" t="s">
        <v>134</v>
      </c>
      <c r="H324" s="2" t="s">
        <v>341</v>
      </c>
      <c r="I324" s="2" t="s">
        <v>623</v>
      </c>
    </row>
    <row r="325" spans="1:10" ht="49.5" customHeight="1">
      <c r="A325" s="3" t="s">
        <v>1209</v>
      </c>
      <c r="B325" s="7" t="s">
        <v>286</v>
      </c>
      <c r="C325" s="4">
        <v>6350</v>
      </c>
      <c r="D325" s="4">
        <v>6350</v>
      </c>
      <c r="E325" s="2">
        <v>1</v>
      </c>
      <c r="F325" s="5">
        <v>40172</v>
      </c>
      <c r="G325" s="2" t="s">
        <v>134</v>
      </c>
      <c r="H325" s="2" t="s">
        <v>341</v>
      </c>
      <c r="I325" s="2" t="s">
        <v>623</v>
      </c>
    </row>
    <row r="326" spans="1:10" ht="49.5" customHeight="1">
      <c r="A326" s="3" t="s">
        <v>1210</v>
      </c>
      <c r="B326" s="7" t="s">
        <v>286</v>
      </c>
      <c r="C326" s="4">
        <v>6350</v>
      </c>
      <c r="D326" s="4">
        <v>6350</v>
      </c>
      <c r="E326" s="2">
        <v>1</v>
      </c>
      <c r="F326" s="5">
        <v>40172</v>
      </c>
      <c r="G326" s="2" t="s">
        <v>134</v>
      </c>
      <c r="H326" s="2" t="s">
        <v>341</v>
      </c>
      <c r="I326" s="2" t="s">
        <v>623</v>
      </c>
    </row>
    <row r="327" spans="1:10" ht="31.5" customHeight="1">
      <c r="A327" s="3" t="s">
        <v>1211</v>
      </c>
      <c r="B327" s="7" t="s">
        <v>608</v>
      </c>
      <c r="C327" s="4">
        <v>107790</v>
      </c>
      <c r="D327" s="4">
        <v>35930</v>
      </c>
      <c r="E327" s="2">
        <v>1</v>
      </c>
      <c r="F327" s="5">
        <v>44306</v>
      </c>
      <c r="G327" s="2" t="s">
        <v>134</v>
      </c>
      <c r="H327" s="2" t="s">
        <v>27</v>
      </c>
      <c r="I327" s="2"/>
      <c r="J327" s="110"/>
    </row>
    <row r="328" spans="1:10" ht="51" customHeight="1">
      <c r="A328" s="2" t="s">
        <v>1387</v>
      </c>
      <c r="B328" s="7" t="s">
        <v>617</v>
      </c>
      <c r="C328" s="4">
        <v>35500</v>
      </c>
      <c r="D328" s="4">
        <v>35500</v>
      </c>
      <c r="E328" s="2">
        <v>1</v>
      </c>
      <c r="F328" s="2">
        <v>2009</v>
      </c>
      <c r="G328" s="2" t="s">
        <v>351</v>
      </c>
      <c r="H328" s="2" t="s">
        <v>341</v>
      </c>
      <c r="I328" s="2" t="s">
        <v>839</v>
      </c>
    </row>
    <row r="329" spans="1:10" ht="54" customHeight="1">
      <c r="A329" s="2" t="s">
        <v>1212</v>
      </c>
      <c r="B329" s="7" t="s">
        <v>355</v>
      </c>
      <c r="C329" s="4">
        <v>5871</v>
      </c>
      <c r="D329" s="4">
        <v>5871</v>
      </c>
      <c r="E329" s="2">
        <v>1</v>
      </c>
      <c r="F329" s="2">
        <v>2012</v>
      </c>
      <c r="G329" s="2" t="s">
        <v>636</v>
      </c>
      <c r="H329" s="2" t="s">
        <v>341</v>
      </c>
      <c r="I329" s="2" t="s">
        <v>839</v>
      </c>
    </row>
    <row r="330" spans="1:10" ht="37.5" customHeight="1">
      <c r="A330" s="3" t="s">
        <v>1213</v>
      </c>
      <c r="B330" s="7" t="s">
        <v>768</v>
      </c>
      <c r="C330" s="4">
        <v>38500</v>
      </c>
      <c r="D330" s="4">
        <v>38500</v>
      </c>
      <c r="E330" s="2">
        <v>1</v>
      </c>
      <c r="F330" s="2">
        <v>2013</v>
      </c>
      <c r="G330" s="2" t="s">
        <v>25</v>
      </c>
      <c r="H330" s="2" t="s">
        <v>308</v>
      </c>
      <c r="I330" s="2"/>
    </row>
    <row r="331" spans="1:10" ht="33" customHeight="1">
      <c r="A331" s="3" t="s">
        <v>1214</v>
      </c>
      <c r="B331" s="7" t="s">
        <v>310</v>
      </c>
      <c r="C331" s="4">
        <v>2500</v>
      </c>
      <c r="D331" s="4">
        <v>2500</v>
      </c>
      <c r="E331" s="2">
        <v>1</v>
      </c>
      <c r="F331" s="5">
        <v>41975</v>
      </c>
      <c r="G331" s="2" t="s">
        <v>25</v>
      </c>
      <c r="H331" s="2" t="s">
        <v>26</v>
      </c>
      <c r="I331" s="2"/>
    </row>
    <row r="332" spans="1:10" ht="33" customHeight="1">
      <c r="A332" s="3" t="s">
        <v>1215</v>
      </c>
      <c r="B332" s="7" t="s">
        <v>310</v>
      </c>
      <c r="C332" s="4">
        <v>2500</v>
      </c>
      <c r="D332" s="4">
        <v>2500</v>
      </c>
      <c r="E332" s="2">
        <v>1</v>
      </c>
      <c r="F332" s="5">
        <v>41975</v>
      </c>
      <c r="G332" s="2" t="s">
        <v>25</v>
      </c>
      <c r="H332" s="2" t="s">
        <v>26</v>
      </c>
      <c r="I332" s="2"/>
    </row>
    <row r="333" spans="1:10" ht="52.5" customHeight="1">
      <c r="A333" s="2" t="s">
        <v>1216</v>
      </c>
      <c r="B333" s="7" t="s">
        <v>219</v>
      </c>
      <c r="C333" s="4">
        <v>60000</v>
      </c>
      <c r="D333" s="4">
        <v>60000</v>
      </c>
      <c r="E333" s="2">
        <v>1</v>
      </c>
      <c r="F333" s="2">
        <v>2014</v>
      </c>
      <c r="G333" s="2" t="s">
        <v>631</v>
      </c>
      <c r="H333" s="2" t="s">
        <v>341</v>
      </c>
      <c r="I333" s="2" t="s">
        <v>839</v>
      </c>
    </row>
    <row r="334" spans="1:10" ht="51.75" customHeight="1">
      <c r="A334" s="2" t="s">
        <v>1217</v>
      </c>
      <c r="B334" s="7" t="s">
        <v>212</v>
      </c>
      <c r="C334" s="4">
        <v>73400</v>
      </c>
      <c r="D334" s="4">
        <v>62040.51</v>
      </c>
      <c r="E334" s="2">
        <v>1</v>
      </c>
      <c r="F334" s="2">
        <v>2017</v>
      </c>
      <c r="G334" s="2" t="s">
        <v>353</v>
      </c>
      <c r="H334" s="2" t="s">
        <v>341</v>
      </c>
      <c r="I334" s="2" t="s">
        <v>839</v>
      </c>
    </row>
    <row r="335" spans="1:10" ht="49.5" customHeight="1">
      <c r="A335" s="3" t="s">
        <v>1218</v>
      </c>
      <c r="B335" s="7" t="s">
        <v>508</v>
      </c>
      <c r="C335" s="4">
        <v>17000</v>
      </c>
      <c r="D335" s="4">
        <v>17000</v>
      </c>
      <c r="E335" s="2">
        <v>1</v>
      </c>
      <c r="F335" s="5">
        <v>44228</v>
      </c>
      <c r="G335" s="2" t="s">
        <v>25</v>
      </c>
      <c r="H335" s="2" t="s">
        <v>341</v>
      </c>
      <c r="I335" s="2" t="s">
        <v>622</v>
      </c>
    </row>
    <row r="336" spans="1:10" ht="49.5" customHeight="1">
      <c r="A336" s="3" t="s">
        <v>1219</v>
      </c>
      <c r="B336" s="7" t="s">
        <v>508</v>
      </c>
      <c r="C336" s="4">
        <v>17000</v>
      </c>
      <c r="D336" s="4">
        <v>17000</v>
      </c>
      <c r="E336" s="2">
        <v>1</v>
      </c>
      <c r="F336" s="5">
        <v>44228</v>
      </c>
      <c r="G336" s="2" t="s">
        <v>25</v>
      </c>
      <c r="H336" s="2" t="s">
        <v>341</v>
      </c>
      <c r="I336" s="2" t="s">
        <v>623</v>
      </c>
    </row>
    <row r="337" spans="1:9" ht="49.5" customHeight="1">
      <c r="A337" s="3" t="s">
        <v>1220</v>
      </c>
      <c r="B337" s="7" t="s">
        <v>508</v>
      </c>
      <c r="C337" s="4">
        <v>17000</v>
      </c>
      <c r="D337" s="4">
        <v>17000</v>
      </c>
      <c r="E337" s="2">
        <v>1</v>
      </c>
      <c r="F337" s="5">
        <v>44228</v>
      </c>
      <c r="G337" s="2" t="s">
        <v>25</v>
      </c>
      <c r="H337" s="2" t="s">
        <v>341</v>
      </c>
      <c r="I337" s="2" t="s">
        <v>624</v>
      </c>
    </row>
    <row r="338" spans="1:9" ht="35.25" customHeight="1">
      <c r="A338" s="3" t="s">
        <v>1221</v>
      </c>
      <c r="B338" s="7" t="s">
        <v>771</v>
      </c>
      <c r="C338" s="4">
        <v>33100</v>
      </c>
      <c r="D338" s="4">
        <v>26007.3</v>
      </c>
      <c r="E338" s="2">
        <v>1</v>
      </c>
      <c r="F338" s="2">
        <v>2013</v>
      </c>
      <c r="G338" s="2" t="s">
        <v>25</v>
      </c>
      <c r="H338" s="2" t="s">
        <v>308</v>
      </c>
      <c r="I338" s="2"/>
    </row>
    <row r="339" spans="1:9" ht="32.25" customHeight="1">
      <c r="A339" s="3" t="s">
        <v>1222</v>
      </c>
      <c r="B339" s="7" t="s">
        <v>629</v>
      </c>
      <c r="C339" s="4">
        <v>26000</v>
      </c>
      <c r="D339" s="4">
        <v>0</v>
      </c>
      <c r="E339" s="2">
        <v>1</v>
      </c>
      <c r="F339" s="2">
        <v>2021</v>
      </c>
      <c r="G339" s="2" t="s">
        <v>25</v>
      </c>
      <c r="H339" s="2" t="s">
        <v>308</v>
      </c>
      <c r="I339" s="2"/>
    </row>
    <row r="340" spans="1:9" ht="33.75" customHeight="1">
      <c r="A340" s="3" t="s">
        <v>1223</v>
      </c>
      <c r="B340" s="7" t="s">
        <v>629</v>
      </c>
      <c r="C340" s="4">
        <v>26000</v>
      </c>
      <c r="D340" s="4">
        <v>0</v>
      </c>
      <c r="E340" s="2">
        <v>1</v>
      </c>
      <c r="F340" s="2">
        <v>2021</v>
      </c>
      <c r="G340" s="2" t="s">
        <v>25</v>
      </c>
      <c r="H340" s="2" t="s">
        <v>308</v>
      </c>
      <c r="I340" s="2"/>
    </row>
    <row r="341" spans="1:9" ht="34.5" customHeight="1">
      <c r="A341" s="3" t="s">
        <v>1224</v>
      </c>
      <c r="B341" s="7" t="s">
        <v>629</v>
      </c>
      <c r="C341" s="4">
        <v>26000</v>
      </c>
      <c r="D341" s="4">
        <v>0</v>
      </c>
      <c r="E341" s="2">
        <v>1</v>
      </c>
      <c r="F341" s="2">
        <v>2021</v>
      </c>
      <c r="G341" s="2" t="s">
        <v>25</v>
      </c>
      <c r="H341" s="2" t="s">
        <v>308</v>
      </c>
      <c r="I341" s="2"/>
    </row>
    <row r="342" spans="1:9" ht="33.75" customHeight="1">
      <c r="A342" s="3" t="s">
        <v>1225</v>
      </c>
      <c r="B342" s="7" t="s">
        <v>629</v>
      </c>
      <c r="C342" s="4">
        <v>26000</v>
      </c>
      <c r="D342" s="4">
        <v>0</v>
      </c>
      <c r="E342" s="2">
        <v>1</v>
      </c>
      <c r="F342" s="2">
        <v>2021</v>
      </c>
      <c r="G342" s="2" t="s">
        <v>25</v>
      </c>
      <c r="H342" s="2" t="s">
        <v>308</v>
      </c>
      <c r="I342" s="2"/>
    </row>
    <row r="343" spans="1:9" ht="34.5" customHeight="1">
      <c r="A343" s="3" t="s">
        <v>1226</v>
      </c>
      <c r="B343" s="7" t="s">
        <v>629</v>
      </c>
      <c r="C343" s="4">
        <v>26000</v>
      </c>
      <c r="D343" s="4">
        <v>0</v>
      </c>
      <c r="E343" s="2">
        <v>1</v>
      </c>
      <c r="F343" s="2">
        <v>2021</v>
      </c>
      <c r="G343" s="2" t="s">
        <v>25</v>
      </c>
      <c r="H343" s="2" t="s">
        <v>308</v>
      </c>
      <c r="I343" s="2"/>
    </row>
    <row r="344" spans="1:9" ht="33.75" customHeight="1">
      <c r="A344" s="3" t="s">
        <v>1227</v>
      </c>
      <c r="B344" s="7" t="s">
        <v>629</v>
      </c>
      <c r="C344" s="4">
        <v>26000</v>
      </c>
      <c r="D344" s="4">
        <v>0</v>
      </c>
      <c r="E344" s="2">
        <v>1</v>
      </c>
      <c r="F344" s="2">
        <v>2021</v>
      </c>
      <c r="G344" s="2" t="s">
        <v>25</v>
      </c>
      <c r="H344" s="2" t="s">
        <v>308</v>
      </c>
      <c r="I344" s="2"/>
    </row>
    <row r="345" spans="1:9" ht="33" customHeight="1">
      <c r="A345" s="3" t="s">
        <v>1228</v>
      </c>
      <c r="B345" s="7" t="s">
        <v>629</v>
      </c>
      <c r="C345" s="4">
        <v>26000</v>
      </c>
      <c r="D345" s="4">
        <v>0</v>
      </c>
      <c r="E345" s="2">
        <v>1</v>
      </c>
      <c r="F345" s="2">
        <v>2021</v>
      </c>
      <c r="G345" s="2" t="s">
        <v>25</v>
      </c>
      <c r="H345" s="2" t="s">
        <v>308</v>
      </c>
      <c r="I345" s="2"/>
    </row>
    <row r="346" spans="1:9" ht="34.5" customHeight="1">
      <c r="A346" s="3" t="s">
        <v>1229</v>
      </c>
      <c r="B346" s="7" t="s">
        <v>629</v>
      </c>
      <c r="C346" s="4">
        <v>26000</v>
      </c>
      <c r="D346" s="4">
        <v>0</v>
      </c>
      <c r="E346" s="2">
        <v>1</v>
      </c>
      <c r="F346" s="2">
        <v>2021</v>
      </c>
      <c r="G346" s="2" t="s">
        <v>25</v>
      </c>
      <c r="H346" s="2" t="s">
        <v>308</v>
      </c>
      <c r="I346" s="2"/>
    </row>
    <row r="347" spans="1:9" ht="34.5" customHeight="1">
      <c r="A347" s="3" t="s">
        <v>1230</v>
      </c>
      <c r="B347" s="7" t="s">
        <v>629</v>
      </c>
      <c r="C347" s="4">
        <v>26000</v>
      </c>
      <c r="D347" s="4">
        <v>0</v>
      </c>
      <c r="E347" s="2">
        <v>1</v>
      </c>
      <c r="F347" s="2">
        <v>2021</v>
      </c>
      <c r="G347" s="2" t="s">
        <v>25</v>
      </c>
      <c r="H347" s="2" t="s">
        <v>308</v>
      </c>
      <c r="I347" s="2"/>
    </row>
    <row r="348" spans="1:9" ht="34.5" customHeight="1">
      <c r="A348" s="3" t="s">
        <v>1231</v>
      </c>
      <c r="B348" s="7" t="s">
        <v>629</v>
      </c>
      <c r="C348" s="4">
        <v>26000</v>
      </c>
      <c r="D348" s="4">
        <v>0</v>
      </c>
      <c r="E348" s="2">
        <v>1</v>
      </c>
      <c r="F348" s="2">
        <v>2021</v>
      </c>
      <c r="G348" s="2" t="s">
        <v>25</v>
      </c>
      <c r="H348" s="2" t="s">
        <v>308</v>
      </c>
      <c r="I348" s="2"/>
    </row>
    <row r="349" spans="1:9" ht="33.75" customHeight="1">
      <c r="A349" s="3" t="s">
        <v>1232</v>
      </c>
      <c r="B349" s="7" t="s">
        <v>629</v>
      </c>
      <c r="C349" s="4">
        <v>26000</v>
      </c>
      <c r="D349" s="4">
        <v>0</v>
      </c>
      <c r="E349" s="2">
        <v>1</v>
      </c>
      <c r="F349" s="2">
        <v>2021</v>
      </c>
      <c r="G349" s="2" t="s">
        <v>25</v>
      </c>
      <c r="H349" s="2" t="s">
        <v>308</v>
      </c>
      <c r="I349" s="2"/>
    </row>
    <row r="350" spans="1:9" ht="33.75" customHeight="1">
      <c r="A350" s="3" t="s">
        <v>1233</v>
      </c>
      <c r="B350" s="7" t="s">
        <v>629</v>
      </c>
      <c r="C350" s="4">
        <v>26000</v>
      </c>
      <c r="D350" s="4">
        <v>0</v>
      </c>
      <c r="E350" s="2">
        <v>1</v>
      </c>
      <c r="F350" s="2">
        <v>2021</v>
      </c>
      <c r="G350" s="2" t="s">
        <v>25</v>
      </c>
      <c r="H350" s="2" t="s">
        <v>308</v>
      </c>
      <c r="I350" s="2"/>
    </row>
    <row r="351" spans="1:9" ht="35.25" customHeight="1">
      <c r="A351" s="3" t="s">
        <v>1234</v>
      </c>
      <c r="B351" s="7" t="s">
        <v>629</v>
      </c>
      <c r="C351" s="4">
        <v>26000</v>
      </c>
      <c r="D351" s="4">
        <v>0</v>
      </c>
      <c r="E351" s="2">
        <v>1</v>
      </c>
      <c r="F351" s="2">
        <v>2021</v>
      </c>
      <c r="G351" s="2" t="s">
        <v>25</v>
      </c>
      <c r="H351" s="2" t="s">
        <v>308</v>
      </c>
      <c r="I351" s="2"/>
    </row>
    <row r="352" spans="1:9" ht="34.5" customHeight="1">
      <c r="A352" s="3" t="s">
        <v>1235</v>
      </c>
      <c r="B352" s="7" t="s">
        <v>629</v>
      </c>
      <c r="C352" s="4">
        <v>26000</v>
      </c>
      <c r="D352" s="4">
        <v>0</v>
      </c>
      <c r="E352" s="2">
        <v>1</v>
      </c>
      <c r="F352" s="2">
        <v>2021</v>
      </c>
      <c r="G352" s="2" t="s">
        <v>25</v>
      </c>
      <c r="H352" s="2" t="s">
        <v>308</v>
      </c>
      <c r="I352" s="2"/>
    </row>
    <row r="353" spans="1:9" ht="32.25" customHeight="1">
      <c r="A353" s="3" t="s">
        <v>1236</v>
      </c>
      <c r="B353" s="7" t="s">
        <v>629</v>
      </c>
      <c r="C353" s="4">
        <v>26000</v>
      </c>
      <c r="D353" s="4">
        <v>0</v>
      </c>
      <c r="E353" s="2">
        <v>1</v>
      </c>
      <c r="F353" s="2">
        <v>2021</v>
      </c>
      <c r="G353" s="2" t="s">
        <v>25</v>
      </c>
      <c r="H353" s="2" t="s">
        <v>308</v>
      </c>
      <c r="I353" s="2"/>
    </row>
    <row r="354" spans="1:9" ht="31.5" customHeight="1">
      <c r="A354" s="3" t="s">
        <v>1237</v>
      </c>
      <c r="B354" s="7" t="s">
        <v>629</v>
      </c>
      <c r="C354" s="4">
        <v>26000</v>
      </c>
      <c r="D354" s="4">
        <v>0</v>
      </c>
      <c r="E354" s="2">
        <v>1</v>
      </c>
      <c r="F354" s="2">
        <v>2021</v>
      </c>
      <c r="G354" s="2" t="s">
        <v>25</v>
      </c>
      <c r="H354" s="2" t="s">
        <v>308</v>
      </c>
      <c r="I354" s="2"/>
    </row>
    <row r="355" spans="1:9" ht="32.25" customHeight="1">
      <c r="A355" s="3" t="s">
        <v>1238</v>
      </c>
      <c r="B355" s="7" t="s">
        <v>629</v>
      </c>
      <c r="C355" s="4">
        <v>26000</v>
      </c>
      <c r="D355" s="4">
        <v>0</v>
      </c>
      <c r="E355" s="2">
        <v>1</v>
      </c>
      <c r="F355" s="2">
        <v>2021</v>
      </c>
      <c r="G355" s="2" t="s">
        <v>25</v>
      </c>
      <c r="H355" s="2" t="s">
        <v>308</v>
      </c>
      <c r="I355" s="2"/>
    </row>
    <row r="356" spans="1:9" ht="32.25" customHeight="1">
      <c r="A356" s="3" t="s">
        <v>1239</v>
      </c>
      <c r="B356" s="7" t="s">
        <v>629</v>
      </c>
      <c r="C356" s="4">
        <v>26000</v>
      </c>
      <c r="D356" s="4">
        <v>0</v>
      </c>
      <c r="E356" s="2">
        <v>1</v>
      </c>
      <c r="F356" s="2">
        <v>2021</v>
      </c>
      <c r="G356" s="2" t="s">
        <v>25</v>
      </c>
      <c r="H356" s="2" t="s">
        <v>308</v>
      </c>
      <c r="I356" s="2"/>
    </row>
    <row r="357" spans="1:9" ht="34.5" customHeight="1">
      <c r="A357" s="3" t="s">
        <v>1240</v>
      </c>
      <c r="B357" s="7" t="s">
        <v>629</v>
      </c>
      <c r="C357" s="4">
        <v>26000</v>
      </c>
      <c r="D357" s="4">
        <v>0</v>
      </c>
      <c r="E357" s="2">
        <v>1</v>
      </c>
      <c r="F357" s="2">
        <v>2021</v>
      </c>
      <c r="G357" s="2" t="s">
        <v>25</v>
      </c>
      <c r="H357" s="2" t="s">
        <v>308</v>
      </c>
      <c r="I357" s="2"/>
    </row>
    <row r="358" spans="1:9" ht="33.75" customHeight="1">
      <c r="A358" s="3" t="s">
        <v>1241</v>
      </c>
      <c r="B358" s="7" t="s">
        <v>629</v>
      </c>
      <c r="C358" s="4">
        <v>26000</v>
      </c>
      <c r="D358" s="4">
        <v>0</v>
      </c>
      <c r="E358" s="2">
        <v>1</v>
      </c>
      <c r="F358" s="2">
        <v>2021</v>
      </c>
      <c r="G358" s="2" t="s">
        <v>25</v>
      </c>
      <c r="H358" s="2" t="s">
        <v>308</v>
      </c>
      <c r="I358" s="2"/>
    </row>
    <row r="359" spans="1:9" ht="33.75" customHeight="1">
      <c r="A359" s="3" t="s">
        <v>1242</v>
      </c>
      <c r="B359" s="7" t="s">
        <v>629</v>
      </c>
      <c r="C359" s="4">
        <v>26000</v>
      </c>
      <c r="D359" s="4">
        <v>0</v>
      </c>
      <c r="E359" s="2">
        <v>1</v>
      </c>
      <c r="F359" s="2">
        <v>2021</v>
      </c>
      <c r="G359" s="2" t="s">
        <v>25</v>
      </c>
      <c r="H359" s="2" t="s">
        <v>308</v>
      </c>
      <c r="I359" s="2"/>
    </row>
    <row r="360" spans="1:9" ht="34.5" customHeight="1">
      <c r="A360" s="3" t="s">
        <v>1243</v>
      </c>
      <c r="B360" s="7" t="s">
        <v>629</v>
      </c>
      <c r="C360" s="4">
        <v>26000</v>
      </c>
      <c r="D360" s="4">
        <v>0</v>
      </c>
      <c r="E360" s="2">
        <v>1</v>
      </c>
      <c r="F360" s="2">
        <v>2021</v>
      </c>
      <c r="G360" s="2" t="s">
        <v>25</v>
      </c>
      <c r="H360" s="2" t="s">
        <v>308</v>
      </c>
      <c r="I360" s="2"/>
    </row>
    <row r="361" spans="1:9" ht="31.5" customHeight="1">
      <c r="A361" s="3" t="s">
        <v>1244</v>
      </c>
      <c r="B361" s="7" t="s">
        <v>629</v>
      </c>
      <c r="C361" s="4">
        <v>26000</v>
      </c>
      <c r="D361" s="4">
        <v>0</v>
      </c>
      <c r="E361" s="2">
        <v>1</v>
      </c>
      <c r="F361" s="2">
        <v>2021</v>
      </c>
      <c r="G361" s="2" t="s">
        <v>25</v>
      </c>
      <c r="H361" s="2" t="s">
        <v>308</v>
      </c>
      <c r="I361" s="2"/>
    </row>
    <row r="362" spans="1:9" ht="33.75" customHeight="1">
      <c r="A362" s="3" t="s">
        <v>1245</v>
      </c>
      <c r="B362" s="7" t="s">
        <v>629</v>
      </c>
      <c r="C362" s="4">
        <v>26000</v>
      </c>
      <c r="D362" s="4">
        <v>0</v>
      </c>
      <c r="E362" s="2">
        <v>1</v>
      </c>
      <c r="F362" s="2">
        <v>2021</v>
      </c>
      <c r="G362" s="2" t="s">
        <v>25</v>
      </c>
      <c r="H362" s="2" t="s">
        <v>308</v>
      </c>
      <c r="I362" s="2"/>
    </row>
    <row r="363" spans="1:9" ht="33.75" customHeight="1">
      <c r="A363" s="3" t="s">
        <v>1246</v>
      </c>
      <c r="B363" s="7" t="s">
        <v>629</v>
      </c>
      <c r="C363" s="4">
        <v>26000</v>
      </c>
      <c r="D363" s="4">
        <v>0</v>
      </c>
      <c r="E363" s="2">
        <v>1</v>
      </c>
      <c r="F363" s="2">
        <v>2021</v>
      </c>
      <c r="G363" s="2" t="s">
        <v>25</v>
      </c>
      <c r="H363" s="2" t="s">
        <v>308</v>
      </c>
      <c r="I363" s="2"/>
    </row>
    <row r="364" spans="1:9" ht="30.75" customHeight="1">
      <c r="A364" s="3" t="s">
        <v>1247</v>
      </c>
      <c r="B364" s="7" t="s">
        <v>629</v>
      </c>
      <c r="C364" s="4">
        <v>26000</v>
      </c>
      <c r="D364" s="4">
        <v>0</v>
      </c>
      <c r="E364" s="2">
        <v>1</v>
      </c>
      <c r="F364" s="2">
        <v>2021</v>
      </c>
      <c r="G364" s="2" t="s">
        <v>25</v>
      </c>
      <c r="H364" s="2" t="s">
        <v>308</v>
      </c>
      <c r="I364" s="2"/>
    </row>
    <row r="365" spans="1:9" ht="33.75" customHeight="1">
      <c r="A365" s="3" t="s">
        <v>1248</v>
      </c>
      <c r="B365" s="7" t="s">
        <v>629</v>
      </c>
      <c r="C365" s="4">
        <v>26000</v>
      </c>
      <c r="D365" s="4">
        <v>0</v>
      </c>
      <c r="E365" s="2">
        <v>1</v>
      </c>
      <c r="F365" s="2">
        <v>2021</v>
      </c>
      <c r="G365" s="2" t="s">
        <v>25</v>
      </c>
      <c r="H365" s="2" t="s">
        <v>308</v>
      </c>
      <c r="I365" s="2"/>
    </row>
    <row r="366" spans="1:9" ht="33.75" customHeight="1">
      <c r="A366" s="3" t="s">
        <v>1249</v>
      </c>
      <c r="B366" s="7" t="s">
        <v>629</v>
      </c>
      <c r="C366" s="4">
        <v>26000</v>
      </c>
      <c r="D366" s="4">
        <v>0</v>
      </c>
      <c r="E366" s="2">
        <v>1</v>
      </c>
      <c r="F366" s="2">
        <v>2021</v>
      </c>
      <c r="G366" s="2" t="s">
        <v>25</v>
      </c>
      <c r="H366" s="2" t="s">
        <v>308</v>
      </c>
      <c r="I366" s="2"/>
    </row>
    <row r="367" spans="1:9" ht="34.5" customHeight="1">
      <c r="A367" s="3" t="s">
        <v>1250</v>
      </c>
      <c r="B367" s="7" t="s">
        <v>629</v>
      </c>
      <c r="C367" s="4">
        <v>26000</v>
      </c>
      <c r="D367" s="4">
        <v>0</v>
      </c>
      <c r="E367" s="2">
        <v>1</v>
      </c>
      <c r="F367" s="2">
        <v>2021</v>
      </c>
      <c r="G367" s="2" t="s">
        <v>25</v>
      </c>
      <c r="H367" s="2" t="s">
        <v>308</v>
      </c>
      <c r="I367" s="2"/>
    </row>
    <row r="368" spans="1:9" ht="33.75" customHeight="1">
      <c r="A368" s="3" t="s">
        <v>1251</v>
      </c>
      <c r="B368" s="7" t="s">
        <v>629</v>
      </c>
      <c r="C368" s="4">
        <v>26000</v>
      </c>
      <c r="D368" s="4">
        <v>0</v>
      </c>
      <c r="E368" s="2">
        <v>1</v>
      </c>
      <c r="F368" s="2">
        <v>2021</v>
      </c>
      <c r="G368" s="2" t="s">
        <v>25</v>
      </c>
      <c r="H368" s="2" t="s">
        <v>308</v>
      </c>
      <c r="I368" s="2"/>
    </row>
    <row r="369" spans="1:14" ht="33" customHeight="1">
      <c r="A369" s="3" t="s">
        <v>1252</v>
      </c>
      <c r="B369" s="7" t="s">
        <v>629</v>
      </c>
      <c r="C369" s="4">
        <v>26000</v>
      </c>
      <c r="D369" s="4">
        <v>0</v>
      </c>
      <c r="E369" s="2">
        <v>1</v>
      </c>
      <c r="F369" s="2">
        <v>2021</v>
      </c>
      <c r="G369" s="2" t="s">
        <v>25</v>
      </c>
      <c r="H369" s="2" t="s">
        <v>308</v>
      </c>
      <c r="I369" s="2"/>
    </row>
    <row r="370" spans="1:14" ht="31.5" customHeight="1">
      <c r="A370" s="3" t="s">
        <v>1253</v>
      </c>
      <c r="B370" s="7" t="s">
        <v>181</v>
      </c>
      <c r="C370" s="4">
        <v>4000</v>
      </c>
      <c r="D370" s="4">
        <v>4000</v>
      </c>
      <c r="E370" s="2">
        <v>1</v>
      </c>
      <c r="F370" s="5">
        <v>39153</v>
      </c>
      <c r="G370" s="2" t="s">
        <v>25</v>
      </c>
      <c r="H370" s="2" t="s">
        <v>27</v>
      </c>
      <c r="I370" s="2"/>
    </row>
    <row r="371" spans="1:14" ht="31.5" customHeight="1">
      <c r="A371" s="3" t="s">
        <v>1254</v>
      </c>
      <c r="B371" s="7" t="s">
        <v>181</v>
      </c>
      <c r="C371" s="4">
        <v>4000</v>
      </c>
      <c r="D371" s="4">
        <v>4000</v>
      </c>
      <c r="E371" s="2">
        <v>1</v>
      </c>
      <c r="F371" s="5">
        <v>39153</v>
      </c>
      <c r="G371" s="2" t="s">
        <v>25</v>
      </c>
      <c r="H371" s="2" t="s">
        <v>27</v>
      </c>
      <c r="I371" s="2"/>
    </row>
    <row r="372" spans="1:14" ht="31.5" customHeight="1">
      <c r="A372" s="3" t="s">
        <v>1255</v>
      </c>
      <c r="B372" s="7" t="s">
        <v>181</v>
      </c>
      <c r="C372" s="4">
        <v>4000</v>
      </c>
      <c r="D372" s="4">
        <v>4000</v>
      </c>
      <c r="E372" s="2">
        <v>1</v>
      </c>
      <c r="F372" s="5">
        <v>39153</v>
      </c>
      <c r="G372" s="2" t="s">
        <v>25</v>
      </c>
      <c r="H372" s="2" t="s">
        <v>27</v>
      </c>
      <c r="I372" s="2"/>
    </row>
    <row r="373" spans="1:14" ht="31.5" customHeight="1">
      <c r="A373" s="3" t="s">
        <v>1256</v>
      </c>
      <c r="B373" s="7" t="s">
        <v>181</v>
      </c>
      <c r="C373" s="4">
        <v>4000</v>
      </c>
      <c r="D373" s="4">
        <v>4000</v>
      </c>
      <c r="E373" s="2">
        <v>1</v>
      </c>
      <c r="F373" s="5">
        <v>39153</v>
      </c>
      <c r="G373" s="2" t="s">
        <v>25</v>
      </c>
      <c r="H373" s="2" t="s">
        <v>27</v>
      </c>
      <c r="I373" s="2"/>
    </row>
    <row r="374" spans="1:14" ht="31.5" customHeight="1">
      <c r="A374" s="3" t="s">
        <v>1257</v>
      </c>
      <c r="B374" s="7" t="s">
        <v>181</v>
      </c>
      <c r="C374" s="4">
        <v>4000</v>
      </c>
      <c r="D374" s="4">
        <v>4000</v>
      </c>
      <c r="E374" s="2">
        <v>1</v>
      </c>
      <c r="F374" s="5">
        <v>39153</v>
      </c>
      <c r="G374" s="2" t="s">
        <v>25</v>
      </c>
      <c r="H374" s="2" t="s">
        <v>27</v>
      </c>
      <c r="I374" s="2"/>
    </row>
    <row r="375" spans="1:14" ht="31.5" customHeight="1">
      <c r="A375" s="3" t="s">
        <v>1258</v>
      </c>
      <c r="B375" s="7" t="s">
        <v>181</v>
      </c>
      <c r="C375" s="4">
        <v>3500</v>
      </c>
      <c r="D375" s="4">
        <v>3500</v>
      </c>
      <c r="E375" s="2">
        <v>1</v>
      </c>
      <c r="F375" s="5">
        <v>39365</v>
      </c>
      <c r="G375" s="2" t="s">
        <v>25</v>
      </c>
      <c r="H375" s="2" t="s">
        <v>27</v>
      </c>
      <c r="I375" s="2"/>
    </row>
    <row r="376" spans="1:14" s="111" customFormat="1" ht="31.5" customHeight="1">
      <c r="A376" s="3" t="s">
        <v>1259</v>
      </c>
      <c r="B376" s="7" t="s">
        <v>181</v>
      </c>
      <c r="C376" s="4">
        <v>3500</v>
      </c>
      <c r="D376" s="4">
        <v>3500</v>
      </c>
      <c r="E376" s="2">
        <v>1</v>
      </c>
      <c r="F376" s="5">
        <v>39365</v>
      </c>
      <c r="G376" s="2" t="s">
        <v>25</v>
      </c>
      <c r="H376" s="2" t="s">
        <v>27</v>
      </c>
      <c r="I376" s="58"/>
      <c r="J376" s="110"/>
      <c r="K376" s="110"/>
      <c r="L376" s="110"/>
      <c r="M376" s="110"/>
      <c r="N376" s="110"/>
    </row>
    <row r="377" spans="1:14" s="111" customFormat="1" ht="31.5" customHeight="1">
      <c r="A377" s="3" t="s">
        <v>1260</v>
      </c>
      <c r="B377" s="7" t="s">
        <v>181</v>
      </c>
      <c r="C377" s="4">
        <v>3500</v>
      </c>
      <c r="D377" s="4">
        <v>3500</v>
      </c>
      <c r="E377" s="2">
        <v>1</v>
      </c>
      <c r="F377" s="5">
        <v>39365</v>
      </c>
      <c r="G377" s="2" t="s">
        <v>25</v>
      </c>
      <c r="H377" s="2" t="s">
        <v>27</v>
      </c>
      <c r="I377" s="58"/>
      <c r="J377" s="110"/>
      <c r="K377" s="110"/>
      <c r="L377" s="110"/>
      <c r="M377" s="110"/>
      <c r="N377" s="110"/>
    </row>
    <row r="378" spans="1:14" s="111" customFormat="1" ht="31.5" customHeight="1">
      <c r="A378" s="3" t="s">
        <v>1261</v>
      </c>
      <c r="B378" s="7" t="s">
        <v>181</v>
      </c>
      <c r="C378" s="4">
        <v>3500</v>
      </c>
      <c r="D378" s="4">
        <v>3500</v>
      </c>
      <c r="E378" s="2">
        <v>1</v>
      </c>
      <c r="F378" s="5">
        <v>39365</v>
      </c>
      <c r="G378" s="2" t="s">
        <v>25</v>
      </c>
      <c r="H378" s="2" t="s">
        <v>27</v>
      </c>
      <c r="I378" s="58"/>
      <c r="J378" s="110"/>
      <c r="K378" s="110"/>
      <c r="L378" s="110"/>
      <c r="M378" s="110"/>
      <c r="N378" s="110"/>
    </row>
    <row r="379" spans="1:14" s="111" customFormat="1" ht="31.5" customHeight="1">
      <c r="A379" s="3" t="s">
        <v>1262</v>
      </c>
      <c r="B379" s="7" t="s">
        <v>181</v>
      </c>
      <c r="C379" s="4">
        <v>3500</v>
      </c>
      <c r="D379" s="4">
        <v>3500</v>
      </c>
      <c r="E379" s="2">
        <v>1</v>
      </c>
      <c r="F379" s="5">
        <v>39365</v>
      </c>
      <c r="G379" s="2" t="s">
        <v>25</v>
      </c>
      <c r="H379" s="2" t="s">
        <v>27</v>
      </c>
      <c r="I379" s="58"/>
      <c r="J379" s="110"/>
      <c r="K379" s="110"/>
      <c r="L379" s="110"/>
      <c r="M379" s="110"/>
      <c r="N379" s="110"/>
    </row>
    <row r="380" spans="1:14" s="111" customFormat="1" ht="31.5" customHeight="1">
      <c r="A380" s="3" t="s">
        <v>1263</v>
      </c>
      <c r="B380" s="7" t="s">
        <v>181</v>
      </c>
      <c r="C380" s="4">
        <v>3500</v>
      </c>
      <c r="D380" s="4">
        <v>3500</v>
      </c>
      <c r="E380" s="2">
        <v>1</v>
      </c>
      <c r="F380" s="5">
        <v>39365</v>
      </c>
      <c r="G380" s="2" t="s">
        <v>25</v>
      </c>
      <c r="H380" s="2" t="s">
        <v>27</v>
      </c>
      <c r="I380" s="58"/>
      <c r="J380" s="110"/>
      <c r="K380" s="110"/>
      <c r="L380" s="110"/>
      <c r="M380" s="110"/>
      <c r="N380" s="110"/>
    </row>
    <row r="381" spans="1:14" s="111" customFormat="1" ht="31.5" customHeight="1">
      <c r="A381" s="3" t="s">
        <v>1264</v>
      </c>
      <c r="B381" s="7" t="s">
        <v>181</v>
      </c>
      <c r="C381" s="4">
        <v>3500</v>
      </c>
      <c r="D381" s="4">
        <v>3500</v>
      </c>
      <c r="E381" s="2">
        <v>1</v>
      </c>
      <c r="F381" s="5">
        <v>39365</v>
      </c>
      <c r="G381" s="2" t="s">
        <v>25</v>
      </c>
      <c r="H381" s="2" t="s">
        <v>27</v>
      </c>
      <c r="I381" s="58"/>
      <c r="J381" s="110"/>
      <c r="K381" s="110"/>
      <c r="L381" s="110"/>
      <c r="M381" s="110"/>
      <c r="N381" s="110"/>
    </row>
    <row r="382" spans="1:14" s="111" customFormat="1" ht="31.5" customHeight="1">
      <c r="A382" s="3" t="s">
        <v>1265</v>
      </c>
      <c r="B382" s="7" t="s">
        <v>181</v>
      </c>
      <c r="C382" s="4">
        <v>3500</v>
      </c>
      <c r="D382" s="4">
        <v>3500</v>
      </c>
      <c r="E382" s="2">
        <v>1</v>
      </c>
      <c r="F382" s="5">
        <v>39365</v>
      </c>
      <c r="G382" s="2" t="s">
        <v>25</v>
      </c>
      <c r="H382" s="2" t="s">
        <v>27</v>
      </c>
      <c r="I382" s="58"/>
      <c r="J382" s="110"/>
      <c r="K382" s="110"/>
      <c r="L382" s="110"/>
      <c r="M382" s="110"/>
      <c r="N382" s="110"/>
    </row>
    <row r="383" spans="1:14" s="111" customFormat="1" ht="31.5" customHeight="1">
      <c r="A383" s="3" t="s">
        <v>1266</v>
      </c>
      <c r="B383" s="7" t="s">
        <v>181</v>
      </c>
      <c r="C383" s="4">
        <v>3500</v>
      </c>
      <c r="D383" s="4">
        <v>3500</v>
      </c>
      <c r="E383" s="2">
        <v>1</v>
      </c>
      <c r="F383" s="5">
        <v>39365</v>
      </c>
      <c r="G383" s="2" t="s">
        <v>25</v>
      </c>
      <c r="H383" s="2" t="s">
        <v>27</v>
      </c>
      <c r="I383" s="58"/>
      <c r="J383" s="110"/>
      <c r="K383" s="110"/>
      <c r="L383" s="110"/>
      <c r="M383" s="110"/>
      <c r="N383" s="110"/>
    </row>
    <row r="384" spans="1:14" s="111" customFormat="1" ht="31.5" customHeight="1">
      <c r="A384" s="3" t="s">
        <v>1267</v>
      </c>
      <c r="B384" s="7" t="s">
        <v>181</v>
      </c>
      <c r="C384" s="4">
        <v>3500</v>
      </c>
      <c r="D384" s="4">
        <v>3500</v>
      </c>
      <c r="E384" s="2">
        <v>1</v>
      </c>
      <c r="F384" s="5">
        <v>39365</v>
      </c>
      <c r="G384" s="2" t="s">
        <v>25</v>
      </c>
      <c r="H384" s="2" t="s">
        <v>27</v>
      </c>
      <c r="I384" s="58"/>
      <c r="J384" s="110"/>
      <c r="K384" s="110"/>
      <c r="L384" s="110"/>
      <c r="M384" s="110"/>
      <c r="N384" s="110"/>
    </row>
    <row r="385" spans="1:14" s="111" customFormat="1" ht="31.5" customHeight="1">
      <c r="A385" s="3" t="s">
        <v>1268</v>
      </c>
      <c r="B385" s="7" t="s">
        <v>181</v>
      </c>
      <c r="C385" s="4">
        <v>3500</v>
      </c>
      <c r="D385" s="4">
        <v>3500</v>
      </c>
      <c r="E385" s="2">
        <v>1</v>
      </c>
      <c r="F385" s="5">
        <v>39365</v>
      </c>
      <c r="G385" s="2" t="s">
        <v>25</v>
      </c>
      <c r="H385" s="2" t="s">
        <v>27</v>
      </c>
      <c r="I385" s="58"/>
      <c r="J385" s="110"/>
      <c r="K385" s="110"/>
      <c r="L385" s="110"/>
      <c r="M385" s="110"/>
      <c r="N385" s="110"/>
    </row>
    <row r="386" spans="1:14" s="111" customFormat="1" ht="31.5" customHeight="1">
      <c r="A386" s="3" t="s">
        <v>1269</v>
      </c>
      <c r="B386" s="7" t="s">
        <v>181</v>
      </c>
      <c r="C386" s="4">
        <v>3500</v>
      </c>
      <c r="D386" s="4">
        <v>3500</v>
      </c>
      <c r="E386" s="2">
        <v>1</v>
      </c>
      <c r="F386" s="5">
        <v>39365</v>
      </c>
      <c r="G386" s="2" t="s">
        <v>25</v>
      </c>
      <c r="H386" s="2" t="s">
        <v>27</v>
      </c>
      <c r="I386" s="58"/>
      <c r="J386" s="110"/>
      <c r="K386" s="110"/>
      <c r="L386" s="110"/>
      <c r="M386" s="110"/>
      <c r="N386" s="110"/>
    </row>
    <row r="387" spans="1:14" ht="31.5" customHeight="1">
      <c r="A387" s="3" t="s">
        <v>1270</v>
      </c>
      <c r="B387" s="7" t="s">
        <v>466</v>
      </c>
      <c r="C387" s="4">
        <v>15290</v>
      </c>
      <c r="D387" s="4">
        <v>15290</v>
      </c>
      <c r="E387" s="2">
        <v>1</v>
      </c>
      <c r="F387" s="5">
        <v>43901</v>
      </c>
      <c r="G387" s="2" t="s">
        <v>25</v>
      </c>
      <c r="H387" s="2" t="s">
        <v>27</v>
      </c>
      <c r="I387" s="2"/>
      <c r="J387" s="110"/>
    </row>
    <row r="388" spans="1:14" ht="31.5" customHeight="1">
      <c r="A388" s="3" t="s">
        <v>1271</v>
      </c>
      <c r="B388" s="7" t="s">
        <v>466</v>
      </c>
      <c r="C388" s="4">
        <v>15290</v>
      </c>
      <c r="D388" s="4">
        <v>15290</v>
      </c>
      <c r="E388" s="2">
        <v>1</v>
      </c>
      <c r="F388" s="5">
        <v>43901</v>
      </c>
      <c r="G388" s="2" t="s">
        <v>25</v>
      </c>
      <c r="H388" s="2" t="s">
        <v>27</v>
      </c>
      <c r="I388" s="2"/>
      <c r="J388" s="110"/>
    </row>
    <row r="389" spans="1:14" ht="31.5" customHeight="1">
      <c r="A389" s="3" t="s">
        <v>1272</v>
      </c>
      <c r="B389" s="7" t="s">
        <v>466</v>
      </c>
      <c r="C389" s="4">
        <v>15290</v>
      </c>
      <c r="D389" s="4">
        <v>15290</v>
      </c>
      <c r="E389" s="2">
        <v>1</v>
      </c>
      <c r="F389" s="5">
        <v>43901</v>
      </c>
      <c r="G389" s="2" t="s">
        <v>25</v>
      </c>
      <c r="H389" s="2" t="s">
        <v>27</v>
      </c>
      <c r="I389" s="2"/>
      <c r="J389" s="110"/>
    </row>
    <row r="390" spans="1:14" ht="31.5" customHeight="1">
      <c r="A390" s="3" t="s">
        <v>1273</v>
      </c>
      <c r="B390" s="7" t="s">
        <v>466</v>
      </c>
      <c r="C390" s="4">
        <v>15290</v>
      </c>
      <c r="D390" s="4">
        <v>15290</v>
      </c>
      <c r="E390" s="2">
        <v>1</v>
      </c>
      <c r="F390" s="5">
        <v>43901</v>
      </c>
      <c r="G390" s="2" t="s">
        <v>25</v>
      </c>
      <c r="H390" s="2" t="s">
        <v>27</v>
      </c>
      <c r="I390" s="2"/>
      <c r="J390" s="110"/>
    </row>
    <row r="391" spans="1:14" ht="49.5" customHeight="1">
      <c r="A391" s="3" t="s">
        <v>1390</v>
      </c>
      <c r="B391" s="7" t="s">
        <v>281</v>
      </c>
      <c r="C391" s="4">
        <v>3190</v>
      </c>
      <c r="D391" s="4">
        <v>3190</v>
      </c>
      <c r="E391" s="2">
        <v>1</v>
      </c>
      <c r="F391" s="5">
        <v>39807</v>
      </c>
      <c r="G391" s="2" t="s">
        <v>25</v>
      </c>
      <c r="H391" s="2" t="s">
        <v>341</v>
      </c>
      <c r="I391" s="2" t="s">
        <v>623</v>
      </c>
    </row>
    <row r="392" spans="1:14" ht="35.25" customHeight="1">
      <c r="A392" s="3" t="s">
        <v>1389</v>
      </c>
      <c r="B392" s="7" t="s">
        <v>535</v>
      </c>
      <c r="C392" s="4">
        <v>7968.24</v>
      </c>
      <c r="D392" s="4">
        <v>7968.24</v>
      </c>
      <c r="E392" s="2">
        <v>1</v>
      </c>
      <c r="F392" s="5">
        <v>39079</v>
      </c>
      <c r="G392" s="2" t="s">
        <v>25</v>
      </c>
      <c r="H392" s="2" t="s">
        <v>341</v>
      </c>
      <c r="I392" s="2" t="s">
        <v>622</v>
      </c>
    </row>
    <row r="393" spans="1:14" ht="31.5" customHeight="1">
      <c r="A393" s="3" t="s">
        <v>1274</v>
      </c>
      <c r="B393" s="7" t="s">
        <v>187</v>
      </c>
      <c r="C393" s="4">
        <v>3310</v>
      </c>
      <c r="D393" s="4">
        <v>3310</v>
      </c>
      <c r="E393" s="2">
        <v>1</v>
      </c>
      <c r="F393" s="5">
        <v>40339</v>
      </c>
      <c r="G393" s="2" t="s">
        <v>25</v>
      </c>
      <c r="H393" s="2" t="s">
        <v>27</v>
      </c>
      <c r="I393" s="2"/>
      <c r="J393" s="110"/>
    </row>
    <row r="394" spans="1:14" ht="31.5" customHeight="1">
      <c r="A394" s="3" t="s">
        <v>1275</v>
      </c>
      <c r="B394" s="7" t="s">
        <v>187</v>
      </c>
      <c r="C394" s="4">
        <v>3310</v>
      </c>
      <c r="D394" s="4">
        <v>3310</v>
      </c>
      <c r="E394" s="2">
        <v>1</v>
      </c>
      <c r="F394" s="5">
        <v>40339</v>
      </c>
      <c r="G394" s="2" t="s">
        <v>25</v>
      </c>
      <c r="H394" s="2" t="s">
        <v>27</v>
      </c>
      <c r="I394" s="2"/>
      <c r="J394" s="110"/>
    </row>
    <row r="395" spans="1:14" ht="31.5" customHeight="1">
      <c r="A395" s="3" t="s">
        <v>1276</v>
      </c>
      <c r="B395" s="7" t="s">
        <v>187</v>
      </c>
      <c r="C395" s="4">
        <v>3310</v>
      </c>
      <c r="D395" s="4">
        <v>3310</v>
      </c>
      <c r="E395" s="2">
        <v>1</v>
      </c>
      <c r="F395" s="5">
        <v>40339</v>
      </c>
      <c r="G395" s="2" t="s">
        <v>25</v>
      </c>
      <c r="H395" s="2" t="s">
        <v>27</v>
      </c>
      <c r="I395" s="2"/>
      <c r="J395" s="110"/>
    </row>
    <row r="396" spans="1:14" ht="31.5" customHeight="1">
      <c r="A396" s="3" t="s">
        <v>1277</v>
      </c>
      <c r="B396" s="7" t="s">
        <v>186</v>
      </c>
      <c r="C396" s="4">
        <v>3850</v>
      </c>
      <c r="D396" s="4">
        <v>3850</v>
      </c>
      <c r="E396" s="2">
        <v>1</v>
      </c>
      <c r="F396" s="5">
        <v>40875</v>
      </c>
      <c r="G396" s="2" t="s">
        <v>25</v>
      </c>
      <c r="H396" s="2" t="s">
        <v>27</v>
      </c>
      <c r="I396" s="2"/>
      <c r="J396" s="110"/>
    </row>
    <row r="397" spans="1:14" ht="49.5" customHeight="1">
      <c r="A397" s="3" t="s">
        <v>1278</v>
      </c>
      <c r="B397" s="7" t="s">
        <v>284</v>
      </c>
      <c r="C397" s="4">
        <v>3160</v>
      </c>
      <c r="D397" s="4">
        <v>3160</v>
      </c>
      <c r="E397" s="2">
        <v>1</v>
      </c>
      <c r="F397" s="5">
        <v>39595</v>
      </c>
      <c r="G397" s="2" t="s">
        <v>134</v>
      </c>
      <c r="H397" s="2" t="s">
        <v>27</v>
      </c>
      <c r="I397" s="2" t="s">
        <v>623</v>
      </c>
      <c r="J397" s="110"/>
    </row>
    <row r="398" spans="1:14" ht="33" customHeight="1">
      <c r="A398" s="3" t="s">
        <v>1279</v>
      </c>
      <c r="B398" s="7" t="s">
        <v>247</v>
      </c>
      <c r="C398" s="4">
        <v>5045.6099999999997</v>
      </c>
      <c r="D398" s="4">
        <v>5045.6099999999997</v>
      </c>
      <c r="E398" s="2">
        <v>1</v>
      </c>
      <c r="F398" s="5">
        <v>40542</v>
      </c>
      <c r="G398" s="2" t="s">
        <v>134</v>
      </c>
      <c r="H398" s="2" t="s">
        <v>341</v>
      </c>
      <c r="I398" s="2" t="s">
        <v>622</v>
      </c>
    </row>
    <row r="399" spans="1:14" ht="49.5" customHeight="1">
      <c r="A399" s="3" t="s">
        <v>1280</v>
      </c>
      <c r="B399" s="7" t="s">
        <v>302</v>
      </c>
      <c r="C399" s="4">
        <v>3672</v>
      </c>
      <c r="D399" s="4">
        <v>3672</v>
      </c>
      <c r="E399" s="2">
        <v>1</v>
      </c>
      <c r="F399" s="5">
        <v>39003</v>
      </c>
      <c r="G399" s="2" t="s">
        <v>134</v>
      </c>
      <c r="H399" s="2" t="s">
        <v>341</v>
      </c>
      <c r="I399" s="2" t="s">
        <v>624</v>
      </c>
      <c r="J399" s="110"/>
    </row>
    <row r="400" spans="1:14" ht="32.25" customHeight="1">
      <c r="A400" s="3" t="s">
        <v>1281</v>
      </c>
      <c r="B400" s="7" t="s">
        <v>188</v>
      </c>
      <c r="C400" s="4">
        <v>6200</v>
      </c>
      <c r="D400" s="4">
        <v>6200</v>
      </c>
      <c r="E400" s="2">
        <v>1</v>
      </c>
      <c r="F400" s="5">
        <v>42362</v>
      </c>
      <c r="G400" s="2" t="s">
        <v>25</v>
      </c>
      <c r="H400" s="2" t="s">
        <v>27</v>
      </c>
      <c r="I400" s="2"/>
      <c r="J400" s="110"/>
    </row>
    <row r="401" spans="1:10" ht="32.25" customHeight="1">
      <c r="A401" s="3" t="s">
        <v>1282</v>
      </c>
      <c r="B401" s="7" t="s">
        <v>506</v>
      </c>
      <c r="C401" s="4">
        <v>6096.6</v>
      </c>
      <c r="D401" s="4">
        <v>6096.6</v>
      </c>
      <c r="E401" s="2">
        <v>1</v>
      </c>
      <c r="F401" s="5">
        <v>37981</v>
      </c>
      <c r="G401" s="2" t="s">
        <v>25</v>
      </c>
      <c r="H401" s="2" t="s">
        <v>27</v>
      </c>
      <c r="I401" s="2"/>
      <c r="J401" s="110"/>
    </row>
    <row r="402" spans="1:10" ht="32.25" customHeight="1">
      <c r="A402" s="3" t="s">
        <v>1283</v>
      </c>
      <c r="B402" s="7" t="s">
        <v>188</v>
      </c>
      <c r="C402" s="4">
        <v>4212</v>
      </c>
      <c r="D402" s="4">
        <v>4212</v>
      </c>
      <c r="E402" s="2">
        <v>1</v>
      </c>
      <c r="F402" s="5">
        <v>38842</v>
      </c>
      <c r="G402" s="2" t="s">
        <v>25</v>
      </c>
      <c r="H402" s="2" t="s">
        <v>27</v>
      </c>
      <c r="I402" s="2"/>
      <c r="J402" s="110"/>
    </row>
    <row r="403" spans="1:10" ht="32.25" customHeight="1">
      <c r="A403" s="3" t="s">
        <v>1284</v>
      </c>
      <c r="B403" s="7" t="s">
        <v>188</v>
      </c>
      <c r="C403" s="4">
        <v>4212</v>
      </c>
      <c r="D403" s="4">
        <v>4212</v>
      </c>
      <c r="E403" s="2">
        <v>1</v>
      </c>
      <c r="F403" s="5">
        <v>38842</v>
      </c>
      <c r="G403" s="2" t="s">
        <v>25</v>
      </c>
      <c r="H403" s="2" t="s">
        <v>27</v>
      </c>
      <c r="I403" s="2"/>
      <c r="J403" s="110"/>
    </row>
    <row r="404" spans="1:10" ht="32.25" customHeight="1">
      <c r="A404" s="3" t="s">
        <v>1285</v>
      </c>
      <c r="B404" s="7" t="s">
        <v>189</v>
      </c>
      <c r="C404" s="4">
        <v>3950.64</v>
      </c>
      <c r="D404" s="4">
        <v>3950.64</v>
      </c>
      <c r="E404" s="2">
        <v>1</v>
      </c>
      <c r="F404" s="5">
        <v>38842</v>
      </c>
      <c r="G404" s="2" t="s">
        <v>25</v>
      </c>
      <c r="H404" s="2" t="s">
        <v>27</v>
      </c>
      <c r="I404" s="2"/>
      <c r="J404" s="110"/>
    </row>
    <row r="405" spans="1:10" ht="32.25" customHeight="1">
      <c r="A405" s="3" t="s">
        <v>1286</v>
      </c>
      <c r="B405" s="7" t="s">
        <v>189</v>
      </c>
      <c r="C405" s="4">
        <v>4490.6400000000003</v>
      </c>
      <c r="D405" s="4">
        <v>4490.6400000000003</v>
      </c>
      <c r="E405" s="2">
        <v>1</v>
      </c>
      <c r="F405" s="5">
        <v>38842</v>
      </c>
      <c r="G405" s="2" t="s">
        <v>25</v>
      </c>
      <c r="H405" s="2" t="s">
        <v>27</v>
      </c>
      <c r="I405" s="2"/>
      <c r="J405" s="110"/>
    </row>
    <row r="406" spans="1:10" ht="32.25" customHeight="1">
      <c r="A406" s="3" t="s">
        <v>1287</v>
      </c>
      <c r="B406" s="7" t="s">
        <v>189</v>
      </c>
      <c r="C406" s="4">
        <v>4490.6400000000003</v>
      </c>
      <c r="D406" s="4">
        <v>4490.6400000000003</v>
      </c>
      <c r="E406" s="2">
        <v>1</v>
      </c>
      <c r="F406" s="5">
        <v>38842</v>
      </c>
      <c r="G406" s="2" t="s">
        <v>25</v>
      </c>
      <c r="H406" s="2" t="s">
        <v>27</v>
      </c>
      <c r="I406" s="2"/>
      <c r="J406" s="110"/>
    </row>
    <row r="407" spans="1:10" ht="32.25" customHeight="1">
      <c r="A407" s="3" t="s">
        <v>1288</v>
      </c>
      <c r="B407" s="7" t="s">
        <v>452</v>
      </c>
      <c r="C407" s="4">
        <v>3595.32</v>
      </c>
      <c r="D407" s="4">
        <v>3595.32</v>
      </c>
      <c r="E407" s="2">
        <v>1</v>
      </c>
      <c r="F407" s="5">
        <v>34151</v>
      </c>
      <c r="G407" s="2" t="s">
        <v>25</v>
      </c>
      <c r="H407" s="2" t="s">
        <v>27</v>
      </c>
      <c r="I407" s="2"/>
      <c r="J407" s="110"/>
    </row>
    <row r="408" spans="1:10" ht="32.25" customHeight="1">
      <c r="A408" s="3" t="s">
        <v>1289</v>
      </c>
      <c r="B408" s="7" t="s">
        <v>190</v>
      </c>
      <c r="C408" s="4">
        <v>11800</v>
      </c>
      <c r="D408" s="4">
        <v>11800</v>
      </c>
      <c r="E408" s="2">
        <v>1</v>
      </c>
      <c r="F408" s="5">
        <v>40176</v>
      </c>
      <c r="G408" s="2" t="s">
        <v>25</v>
      </c>
      <c r="H408" s="2" t="s">
        <v>27</v>
      </c>
      <c r="I408" s="2"/>
      <c r="J408" s="110"/>
    </row>
    <row r="409" spans="1:10" ht="32.25" customHeight="1">
      <c r="A409" s="3" t="s">
        <v>1290</v>
      </c>
      <c r="B409" s="7" t="s">
        <v>191</v>
      </c>
      <c r="C409" s="4">
        <v>4450</v>
      </c>
      <c r="D409" s="4">
        <v>4450</v>
      </c>
      <c r="E409" s="2">
        <v>1</v>
      </c>
      <c r="F409" s="5">
        <v>39293</v>
      </c>
      <c r="G409" s="2" t="s">
        <v>25</v>
      </c>
      <c r="H409" s="2" t="s">
        <v>27</v>
      </c>
      <c r="I409" s="2"/>
      <c r="J409" s="110"/>
    </row>
    <row r="410" spans="1:10" ht="32.25" customHeight="1">
      <c r="A410" s="3" t="s">
        <v>1291</v>
      </c>
      <c r="B410" s="7" t="s">
        <v>192</v>
      </c>
      <c r="C410" s="4">
        <v>4000</v>
      </c>
      <c r="D410" s="4">
        <v>4000</v>
      </c>
      <c r="E410" s="2">
        <v>1</v>
      </c>
      <c r="F410" s="5">
        <v>39254</v>
      </c>
      <c r="G410" s="2" t="s">
        <v>25</v>
      </c>
      <c r="H410" s="2" t="s">
        <v>27</v>
      </c>
      <c r="I410" s="2"/>
      <c r="J410" s="110"/>
    </row>
    <row r="411" spans="1:10" ht="33.75" customHeight="1">
      <c r="A411" s="3" t="s">
        <v>1292</v>
      </c>
      <c r="B411" s="7" t="s">
        <v>536</v>
      </c>
      <c r="C411" s="4">
        <v>21000</v>
      </c>
      <c r="D411" s="4">
        <v>21000</v>
      </c>
      <c r="E411" s="2">
        <v>1</v>
      </c>
      <c r="F411" s="5">
        <v>44532</v>
      </c>
      <c r="G411" s="2" t="s">
        <v>134</v>
      </c>
      <c r="H411" s="2" t="s">
        <v>341</v>
      </c>
      <c r="I411" s="2" t="s">
        <v>622</v>
      </c>
      <c r="J411" s="110"/>
    </row>
    <row r="412" spans="1:10" ht="36" customHeight="1">
      <c r="A412" s="3" t="s">
        <v>1293</v>
      </c>
      <c r="B412" s="7" t="s">
        <v>193</v>
      </c>
      <c r="C412" s="4">
        <v>3590</v>
      </c>
      <c r="D412" s="4">
        <v>3590</v>
      </c>
      <c r="E412" s="2">
        <v>1</v>
      </c>
      <c r="F412" s="5">
        <v>40339</v>
      </c>
      <c r="G412" s="2" t="s">
        <v>25</v>
      </c>
      <c r="H412" s="2" t="s">
        <v>27</v>
      </c>
      <c r="I412" s="2"/>
      <c r="J412" s="110"/>
    </row>
    <row r="413" spans="1:10" ht="49.5" customHeight="1">
      <c r="A413" s="3" t="s">
        <v>1294</v>
      </c>
      <c r="B413" s="7" t="s">
        <v>268</v>
      </c>
      <c r="C413" s="4">
        <v>4900</v>
      </c>
      <c r="D413" s="4">
        <v>4900</v>
      </c>
      <c r="E413" s="2">
        <v>1</v>
      </c>
      <c r="F413" s="5">
        <v>42699</v>
      </c>
      <c r="G413" s="2" t="s">
        <v>25</v>
      </c>
      <c r="H413" s="2" t="s">
        <v>341</v>
      </c>
      <c r="I413" s="2" t="s">
        <v>623</v>
      </c>
    </row>
    <row r="414" spans="1:10" ht="66" customHeight="1">
      <c r="A414" s="3" t="s">
        <v>1295</v>
      </c>
      <c r="B414" s="7" t="s">
        <v>762</v>
      </c>
      <c r="C414" s="4">
        <v>32750</v>
      </c>
      <c r="D414" s="4">
        <v>32750</v>
      </c>
      <c r="E414" s="2">
        <v>1</v>
      </c>
      <c r="F414" s="2">
        <v>2017</v>
      </c>
      <c r="G414" s="2" t="s">
        <v>399</v>
      </c>
      <c r="H414" s="2" t="s">
        <v>308</v>
      </c>
      <c r="I414" s="2"/>
      <c r="J414" s="110"/>
    </row>
    <row r="415" spans="1:10" ht="64.5" customHeight="1">
      <c r="A415" s="3" t="s">
        <v>1296</v>
      </c>
      <c r="B415" s="7" t="s">
        <v>762</v>
      </c>
      <c r="C415" s="4">
        <v>32750</v>
      </c>
      <c r="D415" s="4">
        <v>32750</v>
      </c>
      <c r="E415" s="2">
        <v>1</v>
      </c>
      <c r="F415" s="2">
        <v>2017</v>
      </c>
      <c r="G415" s="2" t="s">
        <v>399</v>
      </c>
      <c r="H415" s="2" t="s">
        <v>308</v>
      </c>
      <c r="I415" s="2"/>
      <c r="J415" s="110"/>
    </row>
    <row r="416" spans="1:10" ht="64.5" customHeight="1">
      <c r="A416" s="3" t="s">
        <v>1297</v>
      </c>
      <c r="B416" s="7" t="s">
        <v>764</v>
      </c>
      <c r="C416" s="4">
        <v>35750</v>
      </c>
      <c r="D416" s="4">
        <v>35750</v>
      </c>
      <c r="E416" s="2">
        <v>1</v>
      </c>
      <c r="F416" s="2">
        <v>2017</v>
      </c>
      <c r="G416" s="2" t="s">
        <v>399</v>
      </c>
      <c r="H416" s="2" t="s">
        <v>308</v>
      </c>
      <c r="I416" s="2"/>
      <c r="J416" s="110"/>
    </row>
    <row r="417" spans="1:10" ht="64.5" customHeight="1">
      <c r="A417" s="3" t="s">
        <v>1298</v>
      </c>
      <c r="B417" s="7" t="s">
        <v>769</v>
      </c>
      <c r="C417" s="4">
        <v>35750</v>
      </c>
      <c r="D417" s="4">
        <v>35750</v>
      </c>
      <c r="E417" s="2">
        <v>1</v>
      </c>
      <c r="F417" s="2">
        <v>2017</v>
      </c>
      <c r="G417" s="2" t="s">
        <v>399</v>
      </c>
      <c r="H417" s="2" t="s">
        <v>308</v>
      </c>
      <c r="I417" s="2"/>
      <c r="J417" s="110"/>
    </row>
    <row r="418" spans="1:10" ht="64.5" customHeight="1">
      <c r="A418" s="3" t="s">
        <v>1299</v>
      </c>
      <c r="B418" s="7" t="s">
        <v>764</v>
      </c>
      <c r="C418" s="4">
        <v>32750</v>
      </c>
      <c r="D418" s="4">
        <v>32750</v>
      </c>
      <c r="E418" s="2">
        <v>1</v>
      </c>
      <c r="F418" s="2">
        <v>2017</v>
      </c>
      <c r="G418" s="2" t="s">
        <v>399</v>
      </c>
      <c r="H418" s="2" t="s">
        <v>308</v>
      </c>
      <c r="I418" s="2"/>
      <c r="J418" s="110"/>
    </row>
    <row r="419" spans="1:10" ht="64.5" customHeight="1">
      <c r="A419" s="3" t="s">
        <v>1300</v>
      </c>
      <c r="B419" s="7" t="s">
        <v>764</v>
      </c>
      <c r="C419" s="4">
        <v>34250</v>
      </c>
      <c r="D419" s="4">
        <v>34250</v>
      </c>
      <c r="E419" s="2">
        <v>1</v>
      </c>
      <c r="F419" s="2">
        <v>2017</v>
      </c>
      <c r="G419" s="2" t="s">
        <v>399</v>
      </c>
      <c r="H419" s="2" t="s">
        <v>308</v>
      </c>
      <c r="I419" s="2"/>
      <c r="J419" s="110"/>
    </row>
    <row r="420" spans="1:10" ht="33" customHeight="1">
      <c r="A420" s="2" t="s">
        <v>1301</v>
      </c>
      <c r="B420" s="7" t="s">
        <v>218</v>
      </c>
      <c r="C420" s="4">
        <v>12310</v>
      </c>
      <c r="D420" s="4">
        <v>12310</v>
      </c>
      <c r="E420" s="2">
        <v>1</v>
      </c>
      <c r="F420" s="2">
        <v>2017</v>
      </c>
      <c r="G420" s="2" t="s">
        <v>25</v>
      </c>
      <c r="H420" s="2" t="s">
        <v>341</v>
      </c>
      <c r="I420" s="2" t="s">
        <v>839</v>
      </c>
    </row>
    <row r="421" spans="1:10" ht="34.5" customHeight="1">
      <c r="A421" s="2" t="s">
        <v>1302</v>
      </c>
      <c r="B421" s="7" t="s">
        <v>218</v>
      </c>
      <c r="C421" s="4">
        <v>12310</v>
      </c>
      <c r="D421" s="4">
        <v>12310</v>
      </c>
      <c r="E421" s="2">
        <v>1</v>
      </c>
      <c r="F421" s="2">
        <v>2017</v>
      </c>
      <c r="G421" s="2" t="s">
        <v>25</v>
      </c>
      <c r="H421" s="2" t="s">
        <v>341</v>
      </c>
      <c r="I421" s="2" t="s">
        <v>839</v>
      </c>
    </row>
    <row r="422" spans="1:10" ht="32.25" customHeight="1">
      <c r="A422" s="3" t="s">
        <v>1303</v>
      </c>
      <c r="B422" s="7" t="s">
        <v>194</v>
      </c>
      <c r="C422" s="4">
        <v>5520.98</v>
      </c>
      <c r="D422" s="4">
        <v>5520.98</v>
      </c>
      <c r="E422" s="2">
        <v>1</v>
      </c>
      <c r="F422" s="5">
        <v>36526</v>
      </c>
      <c r="G422" s="2" t="s">
        <v>25</v>
      </c>
      <c r="H422" s="2" t="s">
        <v>27</v>
      </c>
      <c r="I422" s="2"/>
      <c r="J422" s="110"/>
    </row>
    <row r="423" spans="1:10" ht="32.25" customHeight="1">
      <c r="A423" s="3" t="s">
        <v>1304</v>
      </c>
      <c r="B423" s="7" t="s">
        <v>209</v>
      </c>
      <c r="C423" s="4">
        <v>3400</v>
      </c>
      <c r="D423" s="4">
        <v>3400</v>
      </c>
      <c r="E423" s="2">
        <v>1</v>
      </c>
      <c r="F423" s="5">
        <v>41996</v>
      </c>
      <c r="G423" s="2" t="s">
        <v>25</v>
      </c>
      <c r="H423" s="2" t="s">
        <v>27</v>
      </c>
      <c r="I423" s="2"/>
      <c r="J423" s="110"/>
    </row>
    <row r="424" spans="1:10" ht="34.5" customHeight="1">
      <c r="A424" s="3" t="s">
        <v>1305</v>
      </c>
      <c r="B424" s="7" t="s">
        <v>634</v>
      </c>
      <c r="C424" s="4">
        <v>15000</v>
      </c>
      <c r="D424" s="4">
        <v>0</v>
      </c>
      <c r="E424" s="2">
        <v>1</v>
      </c>
      <c r="F424" s="2">
        <v>2021</v>
      </c>
      <c r="G424" s="2" t="s">
        <v>25</v>
      </c>
      <c r="H424" s="2" t="s">
        <v>308</v>
      </c>
      <c r="I424" s="2"/>
      <c r="J424" s="110"/>
    </row>
    <row r="425" spans="1:10" ht="35.25" customHeight="1">
      <c r="A425" s="3" t="s">
        <v>1306</v>
      </c>
      <c r="B425" s="7" t="s">
        <v>634</v>
      </c>
      <c r="C425" s="4">
        <v>15000</v>
      </c>
      <c r="D425" s="4">
        <v>0</v>
      </c>
      <c r="E425" s="2">
        <v>1</v>
      </c>
      <c r="F425" s="2">
        <v>2021</v>
      </c>
      <c r="G425" s="2" t="s">
        <v>25</v>
      </c>
      <c r="H425" s="2" t="s">
        <v>308</v>
      </c>
      <c r="I425" s="2"/>
      <c r="J425" s="110"/>
    </row>
    <row r="426" spans="1:10" ht="35.25" customHeight="1">
      <c r="A426" s="3" t="s">
        <v>1307</v>
      </c>
      <c r="B426" s="7" t="s">
        <v>634</v>
      </c>
      <c r="C426" s="4">
        <v>15000</v>
      </c>
      <c r="D426" s="4">
        <v>0</v>
      </c>
      <c r="E426" s="2">
        <v>1</v>
      </c>
      <c r="F426" s="2">
        <v>2021</v>
      </c>
      <c r="G426" s="2" t="s">
        <v>25</v>
      </c>
      <c r="H426" s="2" t="s">
        <v>308</v>
      </c>
      <c r="I426" s="2"/>
      <c r="J426" s="110"/>
    </row>
    <row r="427" spans="1:10" ht="35.25" customHeight="1">
      <c r="A427" s="3" t="s">
        <v>1308</v>
      </c>
      <c r="B427" s="7" t="s">
        <v>634</v>
      </c>
      <c r="C427" s="4">
        <v>15000</v>
      </c>
      <c r="D427" s="4">
        <v>0</v>
      </c>
      <c r="E427" s="2">
        <v>1</v>
      </c>
      <c r="F427" s="2">
        <v>2021</v>
      </c>
      <c r="G427" s="2" t="s">
        <v>25</v>
      </c>
      <c r="H427" s="2" t="s">
        <v>308</v>
      </c>
      <c r="I427" s="2"/>
      <c r="J427" s="110"/>
    </row>
    <row r="428" spans="1:10" ht="35.25" customHeight="1">
      <c r="A428" s="3" t="s">
        <v>1309</v>
      </c>
      <c r="B428" s="7" t="s">
        <v>634</v>
      </c>
      <c r="C428" s="4">
        <v>15000</v>
      </c>
      <c r="D428" s="4">
        <v>0</v>
      </c>
      <c r="E428" s="2">
        <v>1</v>
      </c>
      <c r="F428" s="2">
        <v>2021</v>
      </c>
      <c r="G428" s="2" t="s">
        <v>25</v>
      </c>
      <c r="H428" s="2" t="s">
        <v>308</v>
      </c>
      <c r="I428" s="2"/>
      <c r="J428" s="110"/>
    </row>
    <row r="429" spans="1:10" ht="33.75" customHeight="1">
      <c r="A429" s="3" t="s">
        <v>1310</v>
      </c>
      <c r="B429" s="7" t="s">
        <v>634</v>
      </c>
      <c r="C429" s="4">
        <v>15000</v>
      </c>
      <c r="D429" s="4">
        <v>0</v>
      </c>
      <c r="E429" s="2">
        <v>1</v>
      </c>
      <c r="F429" s="2">
        <v>2021</v>
      </c>
      <c r="G429" s="2" t="s">
        <v>25</v>
      </c>
      <c r="H429" s="2" t="s">
        <v>308</v>
      </c>
      <c r="I429" s="2"/>
      <c r="J429" s="110"/>
    </row>
    <row r="430" spans="1:10" ht="33" customHeight="1">
      <c r="A430" s="3" t="s">
        <v>1311</v>
      </c>
      <c r="B430" s="7" t="s">
        <v>634</v>
      </c>
      <c r="C430" s="4">
        <v>15000</v>
      </c>
      <c r="D430" s="4">
        <v>0</v>
      </c>
      <c r="E430" s="2">
        <v>1</v>
      </c>
      <c r="F430" s="2">
        <v>2021</v>
      </c>
      <c r="G430" s="2" t="s">
        <v>25</v>
      </c>
      <c r="H430" s="2" t="s">
        <v>308</v>
      </c>
      <c r="I430" s="2"/>
      <c r="J430" s="110"/>
    </row>
    <row r="431" spans="1:10" ht="33.75" customHeight="1">
      <c r="A431" s="3" t="s">
        <v>1312</v>
      </c>
      <c r="B431" s="7" t="s">
        <v>634</v>
      </c>
      <c r="C431" s="4">
        <v>15000</v>
      </c>
      <c r="D431" s="4">
        <v>0</v>
      </c>
      <c r="E431" s="2">
        <v>1</v>
      </c>
      <c r="F431" s="2">
        <v>2021</v>
      </c>
      <c r="G431" s="2" t="s">
        <v>25</v>
      </c>
      <c r="H431" s="2" t="s">
        <v>308</v>
      </c>
      <c r="I431" s="2"/>
      <c r="J431" s="110"/>
    </row>
    <row r="432" spans="1:10" ht="33.75" customHeight="1">
      <c r="A432" s="3" t="s">
        <v>1313</v>
      </c>
      <c r="B432" s="7" t="s">
        <v>634</v>
      </c>
      <c r="C432" s="4">
        <v>15000</v>
      </c>
      <c r="D432" s="4">
        <v>0</v>
      </c>
      <c r="E432" s="2">
        <v>1</v>
      </c>
      <c r="F432" s="2">
        <v>2021</v>
      </c>
      <c r="G432" s="2" t="s">
        <v>25</v>
      </c>
      <c r="H432" s="2" t="s">
        <v>308</v>
      </c>
      <c r="I432" s="2"/>
      <c r="J432" s="110"/>
    </row>
    <row r="433" spans="1:10" ht="33.75" customHeight="1">
      <c r="A433" s="3" t="s">
        <v>1314</v>
      </c>
      <c r="B433" s="7" t="s">
        <v>634</v>
      </c>
      <c r="C433" s="4">
        <v>15000</v>
      </c>
      <c r="D433" s="4">
        <v>0</v>
      </c>
      <c r="E433" s="2">
        <v>1</v>
      </c>
      <c r="F433" s="2">
        <v>2021</v>
      </c>
      <c r="G433" s="2" t="s">
        <v>25</v>
      </c>
      <c r="H433" s="2" t="s">
        <v>308</v>
      </c>
      <c r="I433" s="2"/>
      <c r="J433" s="110"/>
    </row>
    <row r="434" spans="1:10" ht="34.5" customHeight="1">
      <c r="A434" s="3" t="s">
        <v>1315</v>
      </c>
      <c r="B434" s="7" t="s">
        <v>634</v>
      </c>
      <c r="C434" s="4">
        <v>15000</v>
      </c>
      <c r="D434" s="4">
        <v>0</v>
      </c>
      <c r="E434" s="2">
        <v>1</v>
      </c>
      <c r="F434" s="2">
        <v>2021</v>
      </c>
      <c r="G434" s="2" t="s">
        <v>25</v>
      </c>
      <c r="H434" s="2" t="s">
        <v>308</v>
      </c>
      <c r="I434" s="2"/>
      <c r="J434" s="110"/>
    </row>
    <row r="435" spans="1:10" ht="34.5" customHeight="1">
      <c r="A435" s="3" t="s">
        <v>1316</v>
      </c>
      <c r="B435" s="7" t="s">
        <v>634</v>
      </c>
      <c r="C435" s="4">
        <v>15000</v>
      </c>
      <c r="D435" s="4">
        <v>0</v>
      </c>
      <c r="E435" s="2">
        <v>1</v>
      </c>
      <c r="F435" s="2">
        <v>2021</v>
      </c>
      <c r="G435" s="2" t="s">
        <v>25</v>
      </c>
      <c r="H435" s="2" t="s">
        <v>308</v>
      </c>
      <c r="I435" s="2"/>
      <c r="J435" s="110"/>
    </row>
    <row r="436" spans="1:10" ht="35.25" customHeight="1">
      <c r="A436" s="3" t="s">
        <v>1317</v>
      </c>
      <c r="B436" s="7" t="s">
        <v>634</v>
      </c>
      <c r="C436" s="4">
        <v>15000</v>
      </c>
      <c r="D436" s="4">
        <v>0</v>
      </c>
      <c r="E436" s="2">
        <v>1</v>
      </c>
      <c r="F436" s="2">
        <v>2021</v>
      </c>
      <c r="G436" s="2" t="s">
        <v>25</v>
      </c>
      <c r="H436" s="2" t="s">
        <v>308</v>
      </c>
      <c r="I436" s="2"/>
      <c r="J436" s="110"/>
    </row>
    <row r="437" spans="1:10" ht="34.5" customHeight="1">
      <c r="A437" s="3" t="s">
        <v>1318</v>
      </c>
      <c r="B437" s="7" t="s">
        <v>634</v>
      </c>
      <c r="C437" s="4">
        <v>15000</v>
      </c>
      <c r="D437" s="4">
        <v>0</v>
      </c>
      <c r="E437" s="2">
        <v>1</v>
      </c>
      <c r="F437" s="2">
        <v>2021</v>
      </c>
      <c r="G437" s="2" t="s">
        <v>25</v>
      </c>
      <c r="H437" s="2" t="s">
        <v>308</v>
      </c>
      <c r="I437" s="2"/>
      <c r="J437" s="110"/>
    </row>
    <row r="438" spans="1:10" ht="36" customHeight="1">
      <c r="A438" s="3" t="s">
        <v>1319</v>
      </c>
      <c r="B438" s="7" t="s">
        <v>634</v>
      </c>
      <c r="C438" s="4">
        <v>15000</v>
      </c>
      <c r="D438" s="4">
        <v>0</v>
      </c>
      <c r="E438" s="2">
        <v>1</v>
      </c>
      <c r="F438" s="2">
        <v>2021</v>
      </c>
      <c r="G438" s="2" t="s">
        <v>25</v>
      </c>
      <c r="H438" s="2" t="s">
        <v>308</v>
      </c>
      <c r="I438" s="2"/>
      <c r="J438" s="110"/>
    </row>
    <row r="439" spans="1:10" ht="34.5" customHeight="1">
      <c r="A439" s="3" t="s">
        <v>1320</v>
      </c>
      <c r="B439" s="7" t="s">
        <v>634</v>
      </c>
      <c r="C439" s="4">
        <v>15000</v>
      </c>
      <c r="D439" s="4">
        <v>0</v>
      </c>
      <c r="E439" s="2">
        <v>1</v>
      </c>
      <c r="F439" s="2">
        <v>2021</v>
      </c>
      <c r="G439" s="2" t="s">
        <v>25</v>
      </c>
      <c r="H439" s="2" t="s">
        <v>308</v>
      </c>
      <c r="I439" s="2"/>
      <c r="J439" s="110"/>
    </row>
    <row r="440" spans="1:10" ht="32.25" customHeight="1">
      <c r="A440" s="3" t="s">
        <v>1321</v>
      </c>
      <c r="B440" s="7" t="s">
        <v>634</v>
      </c>
      <c r="C440" s="4">
        <v>15000</v>
      </c>
      <c r="D440" s="4">
        <v>0</v>
      </c>
      <c r="E440" s="2">
        <v>1</v>
      </c>
      <c r="F440" s="2">
        <v>2021</v>
      </c>
      <c r="G440" s="2" t="s">
        <v>25</v>
      </c>
      <c r="H440" s="2" t="s">
        <v>308</v>
      </c>
      <c r="I440" s="2"/>
      <c r="J440" s="110"/>
    </row>
    <row r="441" spans="1:10" ht="33.75" customHeight="1">
      <c r="A441" s="3" t="s">
        <v>1322</v>
      </c>
      <c r="B441" s="7" t="s">
        <v>634</v>
      </c>
      <c r="C441" s="4">
        <v>15000</v>
      </c>
      <c r="D441" s="4">
        <v>0</v>
      </c>
      <c r="E441" s="2">
        <v>1</v>
      </c>
      <c r="F441" s="2">
        <v>2021</v>
      </c>
      <c r="G441" s="2" t="s">
        <v>25</v>
      </c>
      <c r="H441" s="2" t="s">
        <v>308</v>
      </c>
      <c r="I441" s="2"/>
      <c r="J441" s="110"/>
    </row>
    <row r="442" spans="1:10" ht="34.5" customHeight="1">
      <c r="A442" s="3" t="s">
        <v>1323</v>
      </c>
      <c r="B442" s="7" t="s">
        <v>634</v>
      </c>
      <c r="C442" s="4">
        <v>15000</v>
      </c>
      <c r="D442" s="4">
        <v>0</v>
      </c>
      <c r="E442" s="2">
        <v>1</v>
      </c>
      <c r="F442" s="2">
        <v>2021</v>
      </c>
      <c r="G442" s="2" t="s">
        <v>25</v>
      </c>
      <c r="H442" s="2" t="s">
        <v>308</v>
      </c>
      <c r="I442" s="2"/>
      <c r="J442" s="110"/>
    </row>
    <row r="443" spans="1:10" ht="35.25" customHeight="1">
      <c r="A443" s="3" t="s">
        <v>1324</v>
      </c>
      <c r="B443" s="7" t="s">
        <v>634</v>
      </c>
      <c r="C443" s="4">
        <v>15000</v>
      </c>
      <c r="D443" s="4">
        <v>0</v>
      </c>
      <c r="E443" s="2">
        <v>1</v>
      </c>
      <c r="F443" s="2">
        <v>2021</v>
      </c>
      <c r="G443" s="2" t="s">
        <v>25</v>
      </c>
      <c r="H443" s="2" t="s">
        <v>308</v>
      </c>
      <c r="I443" s="2"/>
      <c r="J443" s="110"/>
    </row>
    <row r="444" spans="1:10" ht="32.25" customHeight="1">
      <c r="A444" s="3" t="s">
        <v>1325</v>
      </c>
      <c r="B444" s="7" t="s">
        <v>634</v>
      </c>
      <c r="C444" s="4">
        <v>15000</v>
      </c>
      <c r="D444" s="4">
        <v>0</v>
      </c>
      <c r="E444" s="2">
        <v>1</v>
      </c>
      <c r="F444" s="2">
        <v>2021</v>
      </c>
      <c r="G444" s="2" t="s">
        <v>25</v>
      </c>
      <c r="H444" s="2" t="s">
        <v>308</v>
      </c>
      <c r="I444" s="2"/>
      <c r="J444" s="110"/>
    </row>
    <row r="445" spans="1:10" ht="32.25" customHeight="1">
      <c r="A445" s="3" t="s">
        <v>1326</v>
      </c>
      <c r="B445" s="7" t="s">
        <v>634</v>
      </c>
      <c r="C445" s="4">
        <v>15000</v>
      </c>
      <c r="D445" s="4">
        <v>0</v>
      </c>
      <c r="E445" s="2">
        <v>1</v>
      </c>
      <c r="F445" s="2">
        <v>2021</v>
      </c>
      <c r="G445" s="2" t="s">
        <v>25</v>
      </c>
      <c r="H445" s="2" t="s">
        <v>308</v>
      </c>
      <c r="I445" s="2"/>
      <c r="J445" s="110"/>
    </row>
    <row r="446" spans="1:10" ht="33.75" customHeight="1">
      <c r="A446" s="3" t="s">
        <v>1327</v>
      </c>
      <c r="B446" s="7" t="s">
        <v>634</v>
      </c>
      <c r="C446" s="4">
        <v>15000</v>
      </c>
      <c r="D446" s="4">
        <v>0</v>
      </c>
      <c r="E446" s="2">
        <v>1</v>
      </c>
      <c r="F446" s="2">
        <v>2021</v>
      </c>
      <c r="G446" s="2" t="s">
        <v>25</v>
      </c>
      <c r="H446" s="2" t="s">
        <v>308</v>
      </c>
      <c r="I446" s="2"/>
      <c r="J446" s="110"/>
    </row>
    <row r="447" spans="1:10" ht="35.25" customHeight="1">
      <c r="A447" s="3" t="s">
        <v>1328</v>
      </c>
      <c r="B447" s="7" t="s">
        <v>634</v>
      </c>
      <c r="C447" s="4">
        <v>15000</v>
      </c>
      <c r="D447" s="4">
        <v>0</v>
      </c>
      <c r="E447" s="2">
        <v>1</v>
      </c>
      <c r="F447" s="2">
        <v>2021</v>
      </c>
      <c r="G447" s="2" t="s">
        <v>25</v>
      </c>
      <c r="H447" s="2" t="s">
        <v>308</v>
      </c>
      <c r="I447" s="2"/>
      <c r="J447" s="110"/>
    </row>
    <row r="448" spans="1:10" ht="33.75" customHeight="1">
      <c r="A448" s="3" t="s">
        <v>1329</v>
      </c>
      <c r="B448" s="7" t="s">
        <v>634</v>
      </c>
      <c r="C448" s="4">
        <v>15000</v>
      </c>
      <c r="D448" s="4">
        <v>0</v>
      </c>
      <c r="E448" s="2">
        <v>1</v>
      </c>
      <c r="F448" s="2">
        <v>2021</v>
      </c>
      <c r="G448" s="2" t="s">
        <v>25</v>
      </c>
      <c r="H448" s="2" t="s">
        <v>308</v>
      </c>
      <c r="I448" s="2"/>
      <c r="J448" s="110"/>
    </row>
    <row r="449" spans="1:10" ht="34.5" customHeight="1">
      <c r="A449" s="3" t="s">
        <v>1330</v>
      </c>
      <c r="B449" s="7" t="s">
        <v>634</v>
      </c>
      <c r="C449" s="4">
        <v>15000</v>
      </c>
      <c r="D449" s="4">
        <v>0</v>
      </c>
      <c r="E449" s="2">
        <v>1</v>
      </c>
      <c r="F449" s="2">
        <v>2021</v>
      </c>
      <c r="G449" s="2" t="s">
        <v>25</v>
      </c>
      <c r="H449" s="2" t="s">
        <v>308</v>
      </c>
      <c r="I449" s="2"/>
      <c r="J449" s="110"/>
    </row>
    <row r="450" spans="1:10" ht="33" customHeight="1">
      <c r="A450" s="3" t="s">
        <v>1331</v>
      </c>
      <c r="B450" s="7" t="s">
        <v>634</v>
      </c>
      <c r="C450" s="4">
        <v>15000</v>
      </c>
      <c r="D450" s="4">
        <v>0</v>
      </c>
      <c r="E450" s="2">
        <v>1</v>
      </c>
      <c r="F450" s="2">
        <v>2021</v>
      </c>
      <c r="G450" s="2" t="s">
        <v>25</v>
      </c>
      <c r="H450" s="2" t="s">
        <v>308</v>
      </c>
      <c r="I450" s="2"/>
      <c r="J450" s="110"/>
    </row>
    <row r="451" spans="1:10" ht="33" customHeight="1">
      <c r="A451" s="3" t="s">
        <v>1332</v>
      </c>
      <c r="B451" s="7" t="s">
        <v>634</v>
      </c>
      <c r="C451" s="4">
        <v>15000</v>
      </c>
      <c r="D451" s="4">
        <v>0</v>
      </c>
      <c r="E451" s="2">
        <v>1</v>
      </c>
      <c r="F451" s="2">
        <v>2021</v>
      </c>
      <c r="G451" s="2" t="s">
        <v>25</v>
      </c>
      <c r="H451" s="2" t="s">
        <v>308</v>
      </c>
      <c r="I451" s="2"/>
      <c r="J451" s="110"/>
    </row>
    <row r="452" spans="1:10" ht="33" customHeight="1">
      <c r="A452" s="3" t="s">
        <v>1333</v>
      </c>
      <c r="B452" s="7" t="s">
        <v>634</v>
      </c>
      <c r="C452" s="4">
        <v>15000</v>
      </c>
      <c r="D452" s="4">
        <v>0</v>
      </c>
      <c r="E452" s="2">
        <v>1</v>
      </c>
      <c r="F452" s="2">
        <v>2021</v>
      </c>
      <c r="G452" s="2" t="s">
        <v>25</v>
      </c>
      <c r="H452" s="2" t="s">
        <v>308</v>
      </c>
      <c r="I452" s="2"/>
      <c r="J452" s="110"/>
    </row>
    <row r="453" spans="1:10" ht="33.75" customHeight="1">
      <c r="A453" s="3" t="s">
        <v>1334</v>
      </c>
      <c r="B453" s="7" t="s">
        <v>634</v>
      </c>
      <c r="C453" s="4">
        <v>15000</v>
      </c>
      <c r="D453" s="4">
        <v>0</v>
      </c>
      <c r="E453" s="2">
        <v>1</v>
      </c>
      <c r="F453" s="2">
        <v>2021</v>
      </c>
      <c r="G453" s="2" t="s">
        <v>25</v>
      </c>
      <c r="H453" s="2" t="s">
        <v>308</v>
      </c>
      <c r="I453" s="2"/>
      <c r="J453" s="110"/>
    </row>
    <row r="454" spans="1:10" ht="33" customHeight="1">
      <c r="A454" s="3" t="s">
        <v>1335</v>
      </c>
      <c r="B454" s="7" t="s">
        <v>634</v>
      </c>
      <c r="C454" s="4">
        <v>15000</v>
      </c>
      <c r="D454" s="4">
        <v>0</v>
      </c>
      <c r="E454" s="2">
        <v>1</v>
      </c>
      <c r="F454" s="2">
        <v>2021</v>
      </c>
      <c r="G454" s="2" t="s">
        <v>25</v>
      </c>
      <c r="H454" s="2" t="s">
        <v>308</v>
      </c>
      <c r="I454" s="2"/>
      <c r="J454" s="110"/>
    </row>
    <row r="455" spans="1:10" ht="33" customHeight="1">
      <c r="A455" s="3" t="s">
        <v>1336</v>
      </c>
      <c r="B455" s="7" t="s">
        <v>634</v>
      </c>
      <c r="C455" s="4">
        <v>15000</v>
      </c>
      <c r="D455" s="4">
        <v>0</v>
      </c>
      <c r="E455" s="2">
        <v>1</v>
      </c>
      <c r="F455" s="2">
        <v>2021</v>
      </c>
      <c r="G455" s="2" t="s">
        <v>25</v>
      </c>
      <c r="H455" s="2" t="s">
        <v>308</v>
      </c>
      <c r="I455" s="2"/>
      <c r="J455" s="110"/>
    </row>
    <row r="456" spans="1:10" ht="34.5" customHeight="1">
      <c r="A456" s="3" t="s">
        <v>1337</v>
      </c>
      <c r="B456" s="7" t="s">
        <v>634</v>
      </c>
      <c r="C456" s="4">
        <v>15000</v>
      </c>
      <c r="D456" s="4">
        <v>0</v>
      </c>
      <c r="E456" s="2">
        <v>1</v>
      </c>
      <c r="F456" s="2">
        <v>2021</v>
      </c>
      <c r="G456" s="2" t="s">
        <v>25</v>
      </c>
      <c r="H456" s="2" t="s">
        <v>308</v>
      </c>
      <c r="I456" s="2"/>
      <c r="J456" s="110"/>
    </row>
    <row r="457" spans="1:10" ht="33.75" customHeight="1">
      <c r="A457" s="3" t="s">
        <v>1338</v>
      </c>
      <c r="B457" s="7" t="s">
        <v>634</v>
      </c>
      <c r="C457" s="4">
        <v>15000</v>
      </c>
      <c r="D457" s="4">
        <v>0</v>
      </c>
      <c r="E457" s="2">
        <v>1</v>
      </c>
      <c r="F457" s="2">
        <v>2021</v>
      </c>
      <c r="G457" s="2" t="s">
        <v>25</v>
      </c>
      <c r="H457" s="2" t="s">
        <v>308</v>
      </c>
      <c r="I457" s="2"/>
      <c r="J457" s="110"/>
    </row>
    <row r="458" spans="1:10" ht="35.25" customHeight="1">
      <c r="A458" s="3" t="s">
        <v>1339</v>
      </c>
      <c r="B458" s="7" t="s">
        <v>507</v>
      </c>
      <c r="C458" s="4">
        <v>20000</v>
      </c>
      <c r="D458" s="4">
        <v>20000</v>
      </c>
      <c r="E458" s="2">
        <v>1</v>
      </c>
      <c r="F458" s="5">
        <v>44418</v>
      </c>
      <c r="G458" s="2" t="s">
        <v>246</v>
      </c>
      <c r="H458" s="2" t="s">
        <v>341</v>
      </c>
      <c r="I458" s="2" t="s">
        <v>622</v>
      </c>
    </row>
    <row r="459" spans="1:10" ht="32.25" customHeight="1">
      <c r="A459" s="3" t="s">
        <v>1340</v>
      </c>
      <c r="B459" s="7" t="s">
        <v>169</v>
      </c>
      <c r="C459" s="4">
        <v>17600</v>
      </c>
      <c r="D459" s="4">
        <v>17600</v>
      </c>
      <c r="E459" s="2">
        <v>1</v>
      </c>
      <c r="F459" s="5">
        <v>42362</v>
      </c>
      <c r="G459" s="2" t="s">
        <v>25</v>
      </c>
      <c r="H459" s="2" t="s">
        <v>27</v>
      </c>
      <c r="I459" s="2"/>
    </row>
    <row r="460" spans="1:10" ht="35.25" customHeight="1">
      <c r="A460" s="3" t="s">
        <v>1341</v>
      </c>
      <c r="B460" s="7" t="s">
        <v>196</v>
      </c>
      <c r="C460" s="4">
        <v>7200</v>
      </c>
      <c r="D460" s="4">
        <v>7200</v>
      </c>
      <c r="E460" s="2">
        <v>1</v>
      </c>
      <c r="F460" s="5">
        <v>41254</v>
      </c>
      <c r="G460" s="2" t="s">
        <v>25</v>
      </c>
      <c r="H460" s="2" t="s">
        <v>27</v>
      </c>
      <c r="I460" s="2"/>
      <c r="J460" s="110"/>
    </row>
    <row r="461" spans="1:10" ht="35.25" customHeight="1">
      <c r="A461" s="3" t="s">
        <v>1342</v>
      </c>
      <c r="B461" s="7" t="s">
        <v>197</v>
      </c>
      <c r="C461" s="4">
        <v>10670</v>
      </c>
      <c r="D461" s="4">
        <v>10670</v>
      </c>
      <c r="E461" s="2">
        <v>1</v>
      </c>
      <c r="F461" s="5">
        <v>41096</v>
      </c>
      <c r="G461" s="2" t="s">
        <v>25</v>
      </c>
      <c r="H461" s="2" t="s">
        <v>27</v>
      </c>
      <c r="I461" s="2"/>
      <c r="J461" s="110"/>
    </row>
    <row r="462" spans="1:10" ht="35.25" customHeight="1">
      <c r="A462" s="3" t="s">
        <v>1343</v>
      </c>
      <c r="B462" s="7" t="s">
        <v>197</v>
      </c>
      <c r="C462" s="4">
        <v>10670</v>
      </c>
      <c r="D462" s="4">
        <v>10670</v>
      </c>
      <c r="E462" s="2">
        <v>1</v>
      </c>
      <c r="F462" s="5">
        <v>41096</v>
      </c>
      <c r="G462" s="2" t="s">
        <v>25</v>
      </c>
      <c r="H462" s="2" t="s">
        <v>27</v>
      </c>
      <c r="I462" s="2"/>
      <c r="J462" s="110"/>
    </row>
    <row r="463" spans="1:10" ht="35.25" customHeight="1">
      <c r="A463" s="3" t="s">
        <v>1344</v>
      </c>
      <c r="B463" s="7" t="s">
        <v>197</v>
      </c>
      <c r="C463" s="4">
        <v>10670</v>
      </c>
      <c r="D463" s="4">
        <v>10670</v>
      </c>
      <c r="E463" s="2">
        <v>1</v>
      </c>
      <c r="F463" s="5">
        <v>41096</v>
      </c>
      <c r="G463" s="2" t="s">
        <v>25</v>
      </c>
      <c r="H463" s="2" t="s">
        <v>27</v>
      </c>
      <c r="I463" s="2"/>
      <c r="J463" s="110"/>
    </row>
    <row r="464" spans="1:10" ht="49.5" customHeight="1">
      <c r="A464" s="3" t="s">
        <v>1345</v>
      </c>
      <c r="B464" s="7" t="s">
        <v>504</v>
      </c>
      <c r="C464" s="4">
        <v>14000</v>
      </c>
      <c r="D464" s="4">
        <v>14000</v>
      </c>
      <c r="E464" s="2">
        <v>1</v>
      </c>
      <c r="F464" s="5">
        <v>44425</v>
      </c>
      <c r="G464" s="2" t="s">
        <v>147</v>
      </c>
      <c r="H464" s="2" t="s">
        <v>341</v>
      </c>
      <c r="I464" s="2" t="s">
        <v>622</v>
      </c>
      <c r="J464" s="110"/>
    </row>
    <row r="465" spans="1:10" ht="49.5" customHeight="1">
      <c r="A465" s="3" t="s">
        <v>1346</v>
      </c>
      <c r="B465" s="7" t="s">
        <v>504</v>
      </c>
      <c r="C465" s="4">
        <v>14000</v>
      </c>
      <c r="D465" s="4">
        <v>14000</v>
      </c>
      <c r="E465" s="2">
        <v>1</v>
      </c>
      <c r="F465" s="5">
        <v>44425</v>
      </c>
      <c r="G465" s="2" t="s">
        <v>147</v>
      </c>
      <c r="H465" s="2" t="s">
        <v>341</v>
      </c>
      <c r="I465" s="2" t="s">
        <v>623</v>
      </c>
      <c r="J465" s="110"/>
    </row>
    <row r="466" spans="1:10" ht="49.5" customHeight="1">
      <c r="A466" s="3" t="s">
        <v>1347</v>
      </c>
      <c r="B466" s="7" t="s">
        <v>504</v>
      </c>
      <c r="C466" s="4">
        <v>14000</v>
      </c>
      <c r="D466" s="4">
        <v>14000</v>
      </c>
      <c r="E466" s="2">
        <v>1</v>
      </c>
      <c r="F466" s="5">
        <v>44425</v>
      </c>
      <c r="G466" s="2" t="s">
        <v>147</v>
      </c>
      <c r="H466" s="2" t="s">
        <v>341</v>
      </c>
      <c r="I466" s="2" t="s">
        <v>624</v>
      </c>
      <c r="J466" s="110"/>
    </row>
    <row r="467" spans="1:10" ht="33.75" customHeight="1">
      <c r="A467" s="3" t="s">
        <v>1348</v>
      </c>
      <c r="B467" s="7" t="s">
        <v>198</v>
      </c>
      <c r="C467" s="4">
        <v>3700</v>
      </c>
      <c r="D467" s="4">
        <v>3700</v>
      </c>
      <c r="E467" s="2">
        <v>1</v>
      </c>
      <c r="F467" s="5">
        <v>39609</v>
      </c>
      <c r="G467" s="2" t="s">
        <v>25</v>
      </c>
      <c r="H467" s="2" t="s">
        <v>27</v>
      </c>
      <c r="I467" s="2"/>
      <c r="J467" s="110"/>
    </row>
    <row r="468" spans="1:10" ht="33.75" customHeight="1">
      <c r="A468" s="3" t="s">
        <v>1349</v>
      </c>
      <c r="B468" s="7" t="s">
        <v>199</v>
      </c>
      <c r="C468" s="4">
        <v>5875.2</v>
      </c>
      <c r="D468" s="4">
        <v>5875.2</v>
      </c>
      <c r="E468" s="2">
        <v>1</v>
      </c>
      <c r="F468" s="5">
        <v>39254</v>
      </c>
      <c r="G468" s="2" t="s">
        <v>25</v>
      </c>
      <c r="H468" s="2" t="s">
        <v>27</v>
      </c>
      <c r="I468" s="2"/>
      <c r="J468" s="110"/>
    </row>
    <row r="469" spans="1:10" ht="33.75" customHeight="1">
      <c r="A469" s="3" t="s">
        <v>1443</v>
      </c>
      <c r="B469" s="7" t="s">
        <v>199</v>
      </c>
      <c r="C469" s="4">
        <v>5875.2</v>
      </c>
      <c r="D469" s="4">
        <v>5875.2</v>
      </c>
      <c r="E469" s="2">
        <v>1</v>
      </c>
      <c r="F469" s="5">
        <v>39254</v>
      </c>
      <c r="G469" s="2" t="s">
        <v>25</v>
      </c>
      <c r="H469" s="2" t="s">
        <v>27</v>
      </c>
      <c r="I469" s="2"/>
      <c r="J469" s="110"/>
    </row>
    <row r="470" spans="1:10" ht="33.75" customHeight="1">
      <c r="A470" s="3" t="s">
        <v>1350</v>
      </c>
      <c r="B470" s="7" t="s">
        <v>200</v>
      </c>
      <c r="C470" s="4">
        <v>10929.6</v>
      </c>
      <c r="D470" s="4">
        <v>10929.6</v>
      </c>
      <c r="E470" s="2">
        <v>1</v>
      </c>
      <c r="F470" s="5">
        <v>39254</v>
      </c>
      <c r="G470" s="2" t="s">
        <v>25</v>
      </c>
      <c r="H470" s="2" t="s">
        <v>27</v>
      </c>
      <c r="I470" s="2"/>
      <c r="J470" s="110"/>
    </row>
    <row r="471" spans="1:10" ht="33.75" customHeight="1">
      <c r="A471" s="3" t="s">
        <v>1351</v>
      </c>
      <c r="B471" s="7" t="s">
        <v>201</v>
      </c>
      <c r="C471" s="4">
        <v>4300</v>
      </c>
      <c r="D471" s="4">
        <v>4300</v>
      </c>
      <c r="E471" s="2">
        <v>1</v>
      </c>
      <c r="F471" s="5">
        <v>40176</v>
      </c>
      <c r="G471" s="2" t="s">
        <v>25</v>
      </c>
      <c r="H471" s="2" t="s">
        <v>27</v>
      </c>
      <c r="I471" s="2"/>
      <c r="J471" s="110"/>
    </row>
    <row r="472" spans="1:10" ht="33.75" customHeight="1">
      <c r="A472" s="3" t="s">
        <v>1352</v>
      </c>
      <c r="B472" s="7" t="s">
        <v>202</v>
      </c>
      <c r="C472" s="4">
        <v>3646.24</v>
      </c>
      <c r="D472" s="4">
        <v>3646.24</v>
      </c>
      <c r="E472" s="2">
        <v>1</v>
      </c>
      <c r="F472" s="5">
        <v>34121</v>
      </c>
      <c r="G472" s="2" t="s">
        <v>25</v>
      </c>
      <c r="H472" s="2" t="s">
        <v>27</v>
      </c>
      <c r="I472" s="2"/>
      <c r="J472" s="110"/>
    </row>
    <row r="473" spans="1:10" ht="33.75" customHeight="1">
      <c r="A473" s="3" t="s">
        <v>1353</v>
      </c>
      <c r="B473" s="7" t="s">
        <v>202</v>
      </c>
      <c r="C473" s="4">
        <v>6500</v>
      </c>
      <c r="D473" s="4">
        <v>6500</v>
      </c>
      <c r="E473" s="2">
        <v>1</v>
      </c>
      <c r="F473" s="5">
        <v>41638</v>
      </c>
      <c r="G473" s="2" t="s">
        <v>25</v>
      </c>
      <c r="H473" s="2" t="s">
        <v>27</v>
      </c>
      <c r="I473" s="2"/>
      <c r="J473" s="110"/>
    </row>
    <row r="474" spans="1:10" ht="33.75" customHeight="1">
      <c r="A474" s="3" t="s">
        <v>1354</v>
      </c>
      <c r="B474" s="7" t="s">
        <v>346</v>
      </c>
      <c r="C474" s="4">
        <v>9000</v>
      </c>
      <c r="D474" s="4">
        <v>9000</v>
      </c>
      <c r="E474" s="2">
        <v>1</v>
      </c>
      <c r="F474" s="5">
        <v>42362</v>
      </c>
      <c r="G474" s="2" t="s">
        <v>25</v>
      </c>
      <c r="H474" s="2" t="s">
        <v>27</v>
      </c>
      <c r="I474" s="2"/>
      <c r="J474" s="110"/>
    </row>
    <row r="475" spans="1:10" ht="33.75" customHeight="1">
      <c r="A475" s="3" t="s">
        <v>1355</v>
      </c>
      <c r="B475" s="7" t="s">
        <v>346</v>
      </c>
      <c r="C475" s="4">
        <v>9000</v>
      </c>
      <c r="D475" s="4">
        <v>9000</v>
      </c>
      <c r="E475" s="2">
        <v>1</v>
      </c>
      <c r="F475" s="5">
        <v>42362</v>
      </c>
      <c r="G475" s="2" t="s">
        <v>25</v>
      </c>
      <c r="H475" s="2" t="s">
        <v>27</v>
      </c>
      <c r="I475" s="2"/>
      <c r="J475" s="110"/>
    </row>
    <row r="476" spans="1:10" ht="33.75" customHeight="1">
      <c r="A476" s="3" t="s">
        <v>1356</v>
      </c>
      <c r="B476" s="7" t="s">
        <v>346</v>
      </c>
      <c r="C476" s="4">
        <v>9000</v>
      </c>
      <c r="D476" s="4">
        <v>9000</v>
      </c>
      <c r="E476" s="2">
        <v>1</v>
      </c>
      <c r="F476" s="5">
        <v>42362</v>
      </c>
      <c r="G476" s="2" t="s">
        <v>25</v>
      </c>
      <c r="H476" s="2" t="s">
        <v>27</v>
      </c>
      <c r="I476" s="2"/>
      <c r="J476" s="110"/>
    </row>
    <row r="477" spans="1:10" ht="33.75" customHeight="1">
      <c r="A477" s="3" t="s">
        <v>1357</v>
      </c>
      <c r="B477" s="7" t="s">
        <v>346</v>
      </c>
      <c r="C477" s="4">
        <v>9000</v>
      </c>
      <c r="D477" s="4">
        <v>9000</v>
      </c>
      <c r="E477" s="2">
        <v>1</v>
      </c>
      <c r="F477" s="5">
        <v>42362</v>
      </c>
      <c r="G477" s="2" t="s">
        <v>25</v>
      </c>
      <c r="H477" s="2" t="s">
        <v>27</v>
      </c>
      <c r="I477" s="2"/>
      <c r="J477" s="110"/>
    </row>
    <row r="478" spans="1:10" ht="33.75" customHeight="1">
      <c r="A478" s="3" t="s">
        <v>1358</v>
      </c>
      <c r="B478" s="7" t="s">
        <v>346</v>
      </c>
      <c r="C478" s="4">
        <v>5900</v>
      </c>
      <c r="D478" s="4">
        <v>5900</v>
      </c>
      <c r="E478" s="2">
        <v>1</v>
      </c>
      <c r="F478" s="5">
        <v>42362</v>
      </c>
      <c r="G478" s="2" t="s">
        <v>25</v>
      </c>
      <c r="H478" s="2" t="s">
        <v>27</v>
      </c>
      <c r="I478" s="2"/>
      <c r="J478" s="110"/>
    </row>
    <row r="479" spans="1:10" ht="65.25" customHeight="1">
      <c r="A479" s="3" t="s">
        <v>1444</v>
      </c>
      <c r="B479" s="7" t="s">
        <v>808</v>
      </c>
      <c r="C479" s="4">
        <v>15500</v>
      </c>
      <c r="D479" s="4">
        <v>15500</v>
      </c>
      <c r="E479" s="2">
        <v>1</v>
      </c>
      <c r="F479" s="5">
        <v>44874</v>
      </c>
      <c r="G479" s="2" t="s">
        <v>25</v>
      </c>
      <c r="H479" s="2" t="s">
        <v>341</v>
      </c>
      <c r="I479" s="2" t="s">
        <v>620</v>
      </c>
      <c r="J479" s="110"/>
    </row>
    <row r="480" spans="1:10" ht="34.5" customHeight="1">
      <c r="A480" s="3" t="s">
        <v>1359</v>
      </c>
      <c r="B480" s="7" t="s">
        <v>223</v>
      </c>
      <c r="C480" s="4">
        <v>8100</v>
      </c>
      <c r="D480" s="4">
        <v>8100</v>
      </c>
      <c r="E480" s="2">
        <v>1</v>
      </c>
      <c r="F480" s="5">
        <v>41631</v>
      </c>
      <c r="G480" s="2" t="s">
        <v>147</v>
      </c>
      <c r="H480" s="2" t="s">
        <v>27</v>
      </c>
      <c r="I480" s="2" t="s">
        <v>620</v>
      </c>
      <c r="J480" s="112"/>
    </row>
    <row r="481" spans="1:10" ht="35.25" customHeight="1">
      <c r="A481" s="3" t="s">
        <v>1360</v>
      </c>
      <c r="B481" s="7" t="s">
        <v>171</v>
      </c>
      <c r="C481" s="4">
        <v>4600</v>
      </c>
      <c r="D481" s="4">
        <v>4600</v>
      </c>
      <c r="E481" s="2">
        <v>1</v>
      </c>
      <c r="F481" s="5">
        <v>39787</v>
      </c>
      <c r="G481" s="2" t="s">
        <v>25</v>
      </c>
      <c r="H481" s="2" t="s">
        <v>27</v>
      </c>
      <c r="I481" s="2"/>
      <c r="J481" s="110"/>
    </row>
    <row r="482" spans="1:10" ht="49.5" customHeight="1">
      <c r="A482" s="3" t="s">
        <v>1361</v>
      </c>
      <c r="B482" s="7" t="s">
        <v>285</v>
      </c>
      <c r="C482" s="4">
        <v>16932.91</v>
      </c>
      <c r="D482" s="4">
        <v>16932.91</v>
      </c>
      <c r="E482" s="2">
        <v>1</v>
      </c>
      <c r="F482" s="5">
        <v>34731</v>
      </c>
      <c r="G482" s="2" t="s">
        <v>134</v>
      </c>
      <c r="H482" s="2" t="s">
        <v>341</v>
      </c>
      <c r="I482" s="2" t="s">
        <v>623</v>
      </c>
      <c r="J482" s="110"/>
    </row>
    <row r="483" spans="1:10" ht="49.5" customHeight="1">
      <c r="A483" s="3" t="s">
        <v>1362</v>
      </c>
      <c r="B483" s="7" t="s">
        <v>279</v>
      </c>
      <c r="C483" s="4">
        <v>4600.01</v>
      </c>
      <c r="D483" s="4">
        <v>4600.01</v>
      </c>
      <c r="E483" s="2">
        <v>1</v>
      </c>
      <c r="F483" s="5">
        <v>39806</v>
      </c>
      <c r="G483" s="2" t="s">
        <v>134</v>
      </c>
      <c r="H483" s="2" t="s">
        <v>341</v>
      </c>
      <c r="I483" s="2" t="s">
        <v>623</v>
      </c>
      <c r="J483" s="110"/>
    </row>
    <row r="484" spans="1:10" ht="49.5" customHeight="1">
      <c r="A484" s="3" t="s">
        <v>1363</v>
      </c>
      <c r="B484" s="7" t="s">
        <v>820</v>
      </c>
      <c r="C484" s="4">
        <v>5720</v>
      </c>
      <c r="D484" s="4">
        <v>5720</v>
      </c>
      <c r="E484" s="2">
        <v>1</v>
      </c>
      <c r="F484" s="5">
        <v>40172</v>
      </c>
      <c r="G484" s="2" t="s">
        <v>147</v>
      </c>
      <c r="H484" s="2" t="s">
        <v>341</v>
      </c>
      <c r="I484" s="2" t="s">
        <v>622</v>
      </c>
    </row>
    <row r="485" spans="1:10" ht="49.5" customHeight="1">
      <c r="A485" s="3" t="s">
        <v>1388</v>
      </c>
      <c r="B485" s="7" t="s">
        <v>293</v>
      </c>
      <c r="C485" s="4">
        <v>5025</v>
      </c>
      <c r="D485" s="4">
        <v>5025</v>
      </c>
      <c r="E485" s="2">
        <v>1</v>
      </c>
      <c r="F485" s="5">
        <v>39407</v>
      </c>
      <c r="G485" s="2" t="s">
        <v>134</v>
      </c>
      <c r="H485" s="2" t="s">
        <v>341</v>
      </c>
      <c r="I485" s="2" t="s">
        <v>623</v>
      </c>
    </row>
    <row r="486" spans="1:10" ht="22.5" customHeight="1">
      <c r="A486" s="103" t="s">
        <v>551</v>
      </c>
      <c r="B486" s="106"/>
      <c r="C486" s="113">
        <f>SUM(C201:C485)</f>
        <v>3765018.9600000009</v>
      </c>
      <c r="D486" s="113">
        <f>SUM(D201:D485)</f>
        <v>2230440.0500000003</v>
      </c>
      <c r="E486" s="114">
        <f>SUM(E201:E485)</f>
        <v>285</v>
      </c>
      <c r="F486" s="109"/>
      <c r="G486" s="115"/>
      <c r="H486" s="115"/>
      <c r="I486" s="109"/>
    </row>
    <row r="487" spans="1:10" ht="23.25" customHeight="1">
      <c r="A487" s="103" t="s">
        <v>601</v>
      </c>
      <c r="B487" s="104"/>
      <c r="C487" s="105"/>
      <c r="D487" s="105"/>
      <c r="E487" s="104"/>
      <c r="F487" s="104"/>
      <c r="G487" s="104"/>
      <c r="H487" s="104"/>
      <c r="I487" s="106"/>
    </row>
    <row r="488" spans="1:10" ht="35.25" customHeight="1">
      <c r="A488" s="3" t="s">
        <v>1364</v>
      </c>
      <c r="B488" s="7" t="s">
        <v>488</v>
      </c>
      <c r="C488" s="4">
        <v>70000</v>
      </c>
      <c r="D488" s="4">
        <v>70000</v>
      </c>
      <c r="E488" s="2">
        <v>1</v>
      </c>
      <c r="F488" s="5">
        <v>43941</v>
      </c>
      <c r="G488" s="2" t="s">
        <v>25</v>
      </c>
      <c r="H488" s="2" t="s">
        <v>27</v>
      </c>
      <c r="I488" s="2"/>
    </row>
    <row r="489" spans="1:10" ht="19.5" customHeight="1">
      <c r="A489" s="103" t="s">
        <v>551</v>
      </c>
      <c r="B489" s="106"/>
      <c r="C489" s="113">
        <f>SUM(C488)</f>
        <v>70000</v>
      </c>
      <c r="D489" s="113">
        <f>SUM(D488)</f>
        <v>70000</v>
      </c>
      <c r="E489" s="116">
        <f>SUM(E488)</f>
        <v>1</v>
      </c>
      <c r="F489" s="109"/>
      <c r="G489" s="115"/>
      <c r="H489" s="115"/>
      <c r="I489" s="109"/>
    </row>
    <row r="490" spans="1:10" ht="18.75" customHeight="1">
      <c r="A490" s="103" t="s">
        <v>605</v>
      </c>
      <c r="B490" s="104"/>
      <c r="C490" s="105"/>
      <c r="D490" s="105"/>
      <c r="E490" s="104"/>
      <c r="F490" s="104"/>
      <c r="G490" s="104"/>
      <c r="H490" s="104"/>
      <c r="I490" s="106"/>
    </row>
    <row r="491" spans="1:10" ht="65.25" customHeight="1">
      <c r="A491" s="3" t="s">
        <v>1365</v>
      </c>
      <c r="B491" s="7" t="s">
        <v>763</v>
      </c>
      <c r="C491" s="4">
        <v>99200</v>
      </c>
      <c r="D491" s="4">
        <v>9033.36</v>
      </c>
      <c r="E491" s="116">
        <v>1</v>
      </c>
      <c r="F491" s="2">
        <v>2017</v>
      </c>
      <c r="G491" s="2" t="s">
        <v>627</v>
      </c>
      <c r="H491" s="2" t="s">
        <v>308</v>
      </c>
      <c r="I491" s="108"/>
    </row>
    <row r="492" spans="1:10" ht="49.5" customHeight="1">
      <c r="A492" s="3" t="s">
        <v>1366</v>
      </c>
      <c r="B492" s="7" t="s">
        <v>1445</v>
      </c>
      <c r="C492" s="4">
        <v>238000</v>
      </c>
      <c r="D492" s="4">
        <v>67433.39</v>
      </c>
      <c r="E492" s="2">
        <v>1</v>
      </c>
      <c r="F492" s="5">
        <v>44392</v>
      </c>
      <c r="G492" s="2" t="s">
        <v>25</v>
      </c>
      <c r="H492" s="2" t="s">
        <v>27</v>
      </c>
      <c r="I492" s="2"/>
    </row>
    <row r="493" spans="1:10" ht="34.5" customHeight="1">
      <c r="A493" s="3" t="s">
        <v>1367</v>
      </c>
      <c r="B493" s="7" t="s">
        <v>133</v>
      </c>
      <c r="C493" s="4">
        <v>69750</v>
      </c>
      <c r="D493" s="4">
        <v>69750</v>
      </c>
      <c r="E493" s="2">
        <v>1</v>
      </c>
      <c r="F493" s="5">
        <v>43809</v>
      </c>
      <c r="G493" s="2" t="s">
        <v>25</v>
      </c>
      <c r="H493" s="2" t="s">
        <v>27</v>
      </c>
      <c r="I493" s="2"/>
    </row>
    <row r="494" spans="1:10" ht="68.25" customHeight="1">
      <c r="A494" s="3" t="s">
        <v>1368</v>
      </c>
      <c r="B494" s="7" t="s">
        <v>774</v>
      </c>
      <c r="C494" s="4">
        <v>270993.40000000002</v>
      </c>
      <c r="D494" s="4">
        <v>0</v>
      </c>
      <c r="E494" s="107">
        <v>1</v>
      </c>
      <c r="F494" s="2">
        <v>2021</v>
      </c>
      <c r="G494" s="2" t="s">
        <v>628</v>
      </c>
      <c r="H494" s="2" t="s">
        <v>308</v>
      </c>
      <c r="I494" s="108"/>
    </row>
    <row r="495" spans="1:10" ht="49.5" customHeight="1">
      <c r="A495" s="3" t="s">
        <v>1369</v>
      </c>
      <c r="B495" s="7" t="s">
        <v>604</v>
      </c>
      <c r="C495" s="4">
        <v>4843.24</v>
      </c>
      <c r="D495" s="4">
        <v>4843.24</v>
      </c>
      <c r="E495" s="2">
        <v>1</v>
      </c>
      <c r="F495" s="5">
        <v>42356</v>
      </c>
      <c r="G495" s="2" t="s">
        <v>134</v>
      </c>
      <c r="H495" s="2" t="s">
        <v>27</v>
      </c>
      <c r="I495" s="2"/>
    </row>
    <row r="496" spans="1:10" ht="34.5" customHeight="1">
      <c r="A496" s="3" t="s">
        <v>1370</v>
      </c>
      <c r="B496" s="7" t="s">
        <v>487</v>
      </c>
      <c r="C496" s="4">
        <v>43712.79</v>
      </c>
      <c r="D496" s="4">
        <v>13340.91</v>
      </c>
      <c r="E496" s="2">
        <v>1</v>
      </c>
      <c r="F496" s="5">
        <v>42328</v>
      </c>
      <c r="G496" s="2" t="s">
        <v>25</v>
      </c>
      <c r="H496" s="2" t="s">
        <v>27</v>
      </c>
      <c r="I496" s="2"/>
    </row>
    <row r="497" spans="1:9" ht="35.25" customHeight="1">
      <c r="A497" s="3" t="s">
        <v>1371</v>
      </c>
      <c r="B497" s="7" t="s">
        <v>444</v>
      </c>
      <c r="C497" s="4">
        <v>31750</v>
      </c>
      <c r="D497" s="4">
        <v>31750</v>
      </c>
      <c r="E497" s="2">
        <v>1</v>
      </c>
      <c r="F497" s="5">
        <v>43710</v>
      </c>
      <c r="G497" s="2" t="s">
        <v>25</v>
      </c>
      <c r="H497" s="2" t="s">
        <v>27</v>
      </c>
      <c r="I497" s="2"/>
    </row>
    <row r="498" spans="1:9" ht="35.25" customHeight="1">
      <c r="A498" s="3" t="s">
        <v>1446</v>
      </c>
      <c r="B498" s="7" t="s">
        <v>817</v>
      </c>
      <c r="C498" s="4">
        <v>90000</v>
      </c>
      <c r="D498" s="4">
        <v>90000</v>
      </c>
      <c r="E498" s="2">
        <v>1</v>
      </c>
      <c r="F498" s="5">
        <v>44893</v>
      </c>
      <c r="G498" s="2" t="s">
        <v>25</v>
      </c>
      <c r="H498" s="2" t="s">
        <v>27</v>
      </c>
      <c r="I498" s="2"/>
    </row>
    <row r="499" spans="1:9" ht="67.5" customHeight="1">
      <c r="A499" s="3" t="s">
        <v>1372</v>
      </c>
      <c r="B499" s="7" t="s">
        <v>772</v>
      </c>
      <c r="C499" s="4">
        <v>1566941.8</v>
      </c>
      <c r="D499" s="4">
        <v>156694.20000000001</v>
      </c>
      <c r="E499" s="107">
        <v>1</v>
      </c>
      <c r="F499" s="2">
        <v>2021</v>
      </c>
      <c r="G499" s="88" t="s">
        <v>614</v>
      </c>
      <c r="H499" s="2" t="s">
        <v>308</v>
      </c>
      <c r="I499" s="108"/>
    </row>
    <row r="500" spans="1:9" ht="91.5" customHeight="1">
      <c r="A500" s="3" t="s">
        <v>1373</v>
      </c>
      <c r="B500" s="7" t="s">
        <v>773</v>
      </c>
      <c r="C500" s="4">
        <v>765197.98</v>
      </c>
      <c r="D500" s="4">
        <v>38537.760000000002</v>
      </c>
      <c r="E500" s="107">
        <v>1</v>
      </c>
      <c r="F500" s="2">
        <v>2021</v>
      </c>
      <c r="G500" s="88" t="s">
        <v>1413</v>
      </c>
      <c r="H500" s="2" t="s">
        <v>308</v>
      </c>
      <c r="I500" s="108"/>
    </row>
    <row r="501" spans="1:9" ht="49.5" customHeight="1">
      <c r="A501" s="3" t="s">
        <v>1415</v>
      </c>
      <c r="B501" s="7" t="s">
        <v>1405</v>
      </c>
      <c r="C501" s="4">
        <v>60009.599999999999</v>
      </c>
      <c r="D501" s="4">
        <v>0</v>
      </c>
      <c r="E501" s="107">
        <v>1</v>
      </c>
      <c r="F501" s="2">
        <v>2022</v>
      </c>
      <c r="G501" s="88" t="s">
        <v>1412</v>
      </c>
      <c r="H501" s="2" t="s">
        <v>308</v>
      </c>
      <c r="I501" s="108"/>
    </row>
    <row r="502" spans="1:9" ht="32.25" customHeight="1">
      <c r="A502" s="3" t="s">
        <v>1374</v>
      </c>
      <c r="B502" s="7" t="s">
        <v>309</v>
      </c>
      <c r="C502" s="4">
        <v>13500</v>
      </c>
      <c r="D502" s="4">
        <v>13500</v>
      </c>
      <c r="E502" s="2">
        <v>1</v>
      </c>
      <c r="F502" s="5">
        <v>43453</v>
      </c>
      <c r="G502" s="2" t="s">
        <v>134</v>
      </c>
      <c r="H502" s="2" t="s">
        <v>26</v>
      </c>
      <c r="I502" s="2"/>
    </row>
    <row r="503" spans="1:9" ht="33.75" customHeight="1">
      <c r="A503" s="3" t="s">
        <v>1375</v>
      </c>
      <c r="B503" s="7" t="s">
        <v>309</v>
      </c>
      <c r="C503" s="4">
        <v>13500</v>
      </c>
      <c r="D503" s="4">
        <v>13500</v>
      </c>
      <c r="E503" s="2">
        <v>1</v>
      </c>
      <c r="F503" s="5">
        <v>43453</v>
      </c>
      <c r="G503" s="2" t="s">
        <v>134</v>
      </c>
      <c r="H503" s="2" t="s">
        <v>26</v>
      </c>
      <c r="I503" s="2"/>
    </row>
    <row r="504" spans="1:9" ht="31.5" customHeight="1">
      <c r="A504" s="3" t="s">
        <v>1376</v>
      </c>
      <c r="B504" s="7" t="s">
        <v>309</v>
      </c>
      <c r="C504" s="4">
        <v>13500</v>
      </c>
      <c r="D504" s="4">
        <v>13500</v>
      </c>
      <c r="E504" s="2">
        <v>1</v>
      </c>
      <c r="F504" s="5">
        <v>43453</v>
      </c>
      <c r="G504" s="2" t="s">
        <v>134</v>
      </c>
      <c r="H504" s="2" t="s">
        <v>26</v>
      </c>
      <c r="I504" s="2"/>
    </row>
    <row r="505" spans="1:9" ht="33.75" customHeight="1">
      <c r="A505" s="3" t="s">
        <v>1377</v>
      </c>
      <c r="B505" s="7" t="s">
        <v>309</v>
      </c>
      <c r="C505" s="4">
        <v>13500</v>
      </c>
      <c r="D505" s="4">
        <v>13500</v>
      </c>
      <c r="E505" s="2">
        <v>1</v>
      </c>
      <c r="F505" s="5">
        <v>43453</v>
      </c>
      <c r="G505" s="2" t="s">
        <v>134</v>
      </c>
      <c r="H505" s="2" t="s">
        <v>26</v>
      </c>
      <c r="I505" s="2"/>
    </row>
    <row r="506" spans="1:9" ht="20.25" customHeight="1">
      <c r="A506" s="50" t="s">
        <v>551</v>
      </c>
      <c r="B506" s="52"/>
      <c r="C506" s="6">
        <f>SUM(C491:C505)</f>
        <v>3294398.81</v>
      </c>
      <c r="D506" s="6">
        <f>SUM(D491:D505)</f>
        <v>535382.8600000001</v>
      </c>
      <c r="E506" s="10">
        <f>SUM(E491:E505)</f>
        <v>15</v>
      </c>
      <c r="F506" s="2"/>
      <c r="G506" s="2"/>
      <c r="H506" s="2"/>
      <c r="I506" s="2"/>
    </row>
    <row r="507" spans="1:9" ht="21" customHeight="1">
      <c r="A507" s="103" t="s">
        <v>606</v>
      </c>
      <c r="B507" s="104"/>
      <c r="C507" s="105"/>
      <c r="D507" s="105"/>
      <c r="E507" s="104"/>
      <c r="F507" s="104"/>
      <c r="G507" s="104"/>
      <c r="H507" s="104"/>
      <c r="I507" s="106"/>
    </row>
    <row r="508" spans="1:9" ht="34.5" customHeight="1">
      <c r="A508" s="117" t="s">
        <v>1378</v>
      </c>
      <c r="B508" s="7" t="s">
        <v>528</v>
      </c>
      <c r="C508" s="4">
        <v>2439456</v>
      </c>
      <c r="D508" s="4">
        <v>0</v>
      </c>
      <c r="E508" s="107">
        <v>1</v>
      </c>
      <c r="F508" s="2">
        <v>2021</v>
      </c>
      <c r="G508" s="88" t="s">
        <v>615</v>
      </c>
      <c r="H508" s="2" t="s">
        <v>308</v>
      </c>
      <c r="I508" s="109"/>
    </row>
    <row r="509" spans="1:9" ht="21" customHeight="1">
      <c r="A509" s="103" t="s">
        <v>551</v>
      </c>
      <c r="B509" s="106"/>
      <c r="C509" s="6">
        <f>SUM(C508)</f>
        <v>2439456</v>
      </c>
      <c r="D509" s="6">
        <f>SUM(D508)</f>
        <v>0</v>
      </c>
      <c r="E509" s="114">
        <f>SUM(E508)</f>
        <v>1</v>
      </c>
      <c r="F509" s="2"/>
      <c r="G509" s="2"/>
      <c r="H509" s="2"/>
      <c r="I509" s="109"/>
    </row>
    <row r="510" spans="1:9" ht="1.5" customHeight="1">
      <c r="A510" s="141" t="s">
        <v>539</v>
      </c>
      <c r="B510" s="141"/>
      <c r="C510" s="113">
        <f>C9+C153+C168+C199+C486+C489+C506+C509</f>
        <v>37962657.560000002</v>
      </c>
      <c r="D510" s="113">
        <f>D9+D153+D168+D199+D486+D489+D509+D506</f>
        <v>13468488.15</v>
      </c>
      <c r="E510" s="118">
        <f>E153+E168+E199+E486+E489+E506+E509</f>
        <v>486</v>
      </c>
      <c r="F510" s="119"/>
      <c r="G510" s="115"/>
      <c r="H510" s="115"/>
      <c r="I510" s="119"/>
    </row>
    <row r="511" spans="1:9" ht="26.25" customHeight="1">
      <c r="A511" s="93"/>
      <c r="B511" s="62" t="s">
        <v>840</v>
      </c>
      <c r="C511" s="120">
        <v>4351689.51</v>
      </c>
      <c r="D511" s="120">
        <v>3813593</v>
      </c>
      <c r="E511" s="93"/>
      <c r="H511" s="122"/>
    </row>
    <row r="512" spans="1:9" ht="20.25" customHeight="1">
      <c r="B512" s="62" t="s">
        <v>841</v>
      </c>
      <c r="C512" s="120">
        <v>15211366.32</v>
      </c>
      <c r="D512" s="122">
        <v>732561.43</v>
      </c>
      <c r="H512" s="122"/>
      <c r="I512" s="123"/>
    </row>
    <row r="513" spans="2:9" ht="22.5" customHeight="1">
      <c r="B513" s="29" t="s">
        <v>844</v>
      </c>
      <c r="C513" s="120">
        <v>1595013.46</v>
      </c>
      <c r="H513" s="122"/>
      <c r="I513" s="123"/>
    </row>
    <row r="514" spans="2:9" ht="24" customHeight="1">
      <c r="B514" s="29" t="s">
        <v>845</v>
      </c>
      <c r="C514" s="125">
        <v>15875898.67</v>
      </c>
      <c r="D514" s="122">
        <v>6458640.2599999998</v>
      </c>
      <c r="H514" s="122"/>
      <c r="I514" s="123"/>
    </row>
    <row r="515" spans="2:9" ht="23.25" customHeight="1">
      <c r="B515" s="29"/>
      <c r="C515" s="120"/>
      <c r="H515" s="122"/>
      <c r="I515" s="123"/>
    </row>
    <row r="516" spans="2:9" ht="21.75" customHeight="1">
      <c r="B516" s="124" t="s">
        <v>846</v>
      </c>
      <c r="C516" s="125">
        <v>868680</v>
      </c>
    </row>
    <row r="518" spans="2:9" ht="49.5" customHeight="1">
      <c r="C518" s="92"/>
    </row>
  </sheetData>
  <autoFilter ref="A3:N514">
    <filterColumn colId="1"/>
    <filterColumn colId="7"/>
    <filterColumn colId="8"/>
  </autoFilter>
  <mergeCells count="5">
    <mergeCell ref="A1:I1"/>
    <mergeCell ref="A510:B510"/>
    <mergeCell ref="A3:B3"/>
    <mergeCell ref="A154:XFD154"/>
    <mergeCell ref="A10:I10"/>
  </mergeCells>
  <pageMargins left="0.27559055118110237" right="0.27559055118110237" top="0.78740157480314965" bottom="0.78740157480314965" header="0.31496062992125984" footer="0.19685039370078741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workbookViewId="0">
      <selection activeCell="G5" sqref="G5"/>
    </sheetView>
  </sheetViews>
  <sheetFormatPr defaultRowHeight="15.75"/>
  <cols>
    <col min="1" max="1" width="3.5703125" style="12" customWidth="1"/>
    <col min="2" max="2" width="25.85546875" style="12" customWidth="1"/>
    <col min="3" max="3" width="22.85546875" style="12" customWidth="1"/>
    <col min="4" max="4" width="16.28515625" style="12" customWidth="1"/>
    <col min="5" max="5" width="19.28515625" style="12" customWidth="1"/>
    <col min="6" max="6" width="8.42578125" style="12" customWidth="1"/>
    <col min="7" max="7" width="14.140625" style="12" customWidth="1"/>
    <col min="8" max="8" width="14.7109375" style="12" customWidth="1"/>
    <col min="9" max="9" width="12" style="12" customWidth="1"/>
    <col min="10" max="16384" width="9.140625" style="12"/>
  </cols>
  <sheetData>
    <row r="1" spans="1:9" ht="30" customHeight="1">
      <c r="A1" s="13"/>
      <c r="B1" s="144" t="s">
        <v>641</v>
      </c>
      <c r="C1" s="144"/>
      <c r="D1" s="144"/>
      <c r="E1" s="144"/>
      <c r="F1" s="144"/>
      <c r="G1" s="144"/>
      <c r="H1" s="144"/>
      <c r="I1" s="144"/>
    </row>
    <row r="2" spans="1:9" ht="6.75" customHeight="1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41.75" customHeight="1">
      <c r="A3" s="14" t="s">
        <v>316</v>
      </c>
      <c r="B3" s="14" t="s">
        <v>642</v>
      </c>
      <c r="C3" s="14" t="s">
        <v>317</v>
      </c>
      <c r="D3" s="14" t="s">
        <v>664</v>
      </c>
      <c r="E3" s="14" t="s">
        <v>318</v>
      </c>
      <c r="F3" s="14" t="s">
        <v>319</v>
      </c>
      <c r="G3" s="14" t="s">
        <v>443</v>
      </c>
      <c r="H3" s="14" t="s">
        <v>442</v>
      </c>
      <c r="I3" s="14" t="s">
        <v>663</v>
      </c>
    </row>
    <row r="4" spans="1:9" ht="78.75">
      <c r="A4" s="15">
        <v>1</v>
      </c>
      <c r="B4" s="14" t="s">
        <v>323</v>
      </c>
      <c r="C4" s="14" t="s">
        <v>321</v>
      </c>
      <c r="D4" s="14" t="s">
        <v>322</v>
      </c>
      <c r="E4" s="14" t="s">
        <v>320</v>
      </c>
      <c r="F4" s="14" t="s">
        <v>2</v>
      </c>
      <c r="G4" s="14" t="s">
        <v>491</v>
      </c>
      <c r="H4" s="14" t="s">
        <v>492</v>
      </c>
      <c r="I4" s="14" t="s">
        <v>324</v>
      </c>
    </row>
    <row r="5" spans="1:9" ht="114" customHeight="1">
      <c r="A5" s="15">
        <v>2</v>
      </c>
      <c r="B5" s="14" t="s">
        <v>326</v>
      </c>
      <c r="C5" s="14" t="s">
        <v>327</v>
      </c>
      <c r="D5" s="14" t="s">
        <v>325</v>
      </c>
      <c r="E5" s="14" t="s">
        <v>328</v>
      </c>
      <c r="F5" s="14" t="s">
        <v>2</v>
      </c>
      <c r="G5" s="14" t="s">
        <v>493</v>
      </c>
      <c r="H5" s="14" t="s">
        <v>494</v>
      </c>
      <c r="I5" s="14" t="s">
        <v>337</v>
      </c>
    </row>
    <row r="6" spans="1:9" ht="129.75" customHeight="1">
      <c r="A6" s="15">
        <v>3</v>
      </c>
      <c r="B6" s="14" t="s">
        <v>329</v>
      </c>
      <c r="C6" s="14" t="s">
        <v>330</v>
      </c>
      <c r="D6" s="14" t="s">
        <v>331</v>
      </c>
      <c r="E6" s="14" t="s">
        <v>332</v>
      </c>
      <c r="F6" s="14" t="s">
        <v>2</v>
      </c>
      <c r="G6" s="14" t="s">
        <v>453</v>
      </c>
      <c r="H6" s="14" t="s">
        <v>495</v>
      </c>
      <c r="I6" s="14" t="s">
        <v>336</v>
      </c>
    </row>
    <row r="7" spans="1:9" ht="129" customHeight="1">
      <c r="A7" s="15">
        <v>4</v>
      </c>
      <c r="B7" s="14" t="s">
        <v>334</v>
      </c>
      <c r="C7" s="14" t="s">
        <v>335</v>
      </c>
      <c r="D7" s="14" t="s">
        <v>343</v>
      </c>
      <c r="E7" s="14" t="s">
        <v>342</v>
      </c>
      <c r="F7" s="14" t="s">
        <v>2</v>
      </c>
      <c r="G7" s="14" t="s">
        <v>497</v>
      </c>
      <c r="H7" s="14" t="s">
        <v>496</v>
      </c>
      <c r="I7" s="14">
        <v>5</v>
      </c>
    </row>
    <row r="8" spans="1:9">
      <c r="A8" s="16"/>
      <c r="B8" s="17"/>
      <c r="C8" s="17"/>
      <c r="D8" s="17"/>
      <c r="E8" s="17"/>
      <c r="F8" s="17"/>
      <c r="G8" s="17"/>
      <c r="H8" s="17"/>
      <c r="I8" s="17"/>
    </row>
    <row r="9" spans="1:9" ht="45.75" customHeight="1">
      <c r="A9" s="146" t="s">
        <v>333</v>
      </c>
      <c r="B9" s="146"/>
      <c r="C9" s="17"/>
      <c r="D9" s="17"/>
      <c r="E9" s="16"/>
      <c r="F9" s="17"/>
      <c r="G9" s="147" t="s">
        <v>490</v>
      </c>
      <c r="H9" s="147"/>
      <c r="I9" s="17"/>
    </row>
    <row r="10" spans="1:9">
      <c r="A10" s="16"/>
      <c r="B10" s="17"/>
      <c r="C10" s="17"/>
      <c r="D10" s="17"/>
      <c r="E10" s="17"/>
      <c r="F10" s="17"/>
      <c r="G10" s="17"/>
      <c r="H10" s="17"/>
      <c r="I10" s="17"/>
    </row>
  </sheetData>
  <mergeCells count="4">
    <mergeCell ref="B1:I1"/>
    <mergeCell ref="A2:I2"/>
    <mergeCell ref="A9:B9"/>
    <mergeCell ref="G9:H9"/>
  </mergeCells>
  <pageMargins left="0.45" right="0.27" top="0.53" bottom="0.31" header="0.31496062992125984" footer="0.31496062992125984"/>
  <pageSetup paperSize="9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topLeftCell="A16" workbookViewId="0">
      <selection activeCell="D38" sqref="D38"/>
    </sheetView>
  </sheetViews>
  <sheetFormatPr defaultRowHeight="15"/>
  <cols>
    <col min="1" max="2" width="18.140625" customWidth="1"/>
    <col min="3" max="3" width="24.5703125" style="1" customWidth="1"/>
    <col min="4" max="4" width="19.28515625" style="1" customWidth="1"/>
  </cols>
  <sheetData>
    <row r="1" spans="1:4" ht="32.25" customHeight="1">
      <c r="A1" s="148" t="s">
        <v>1379</v>
      </c>
      <c r="B1" s="148"/>
      <c r="C1" s="148"/>
      <c r="D1" s="148"/>
    </row>
    <row r="2" spans="1:4" ht="18.75">
      <c r="A2" s="165" t="s">
        <v>449</v>
      </c>
      <c r="B2" s="166"/>
      <c r="C2" s="166"/>
      <c r="D2" s="166"/>
    </row>
    <row r="3" spans="1:4" ht="18.75">
      <c r="A3" s="157" t="s">
        <v>450</v>
      </c>
      <c r="B3" s="157"/>
      <c r="C3" s="70">
        <f>'раздел 1. Недвиж. им.'!F150</f>
        <v>582457.59999999998</v>
      </c>
      <c r="D3" s="71">
        <f>'раздел 1. Недвиж. им.'!G150</f>
        <v>365314.38</v>
      </c>
    </row>
    <row r="4" spans="1:4" ht="18.75">
      <c r="A4" s="157" t="s">
        <v>448</v>
      </c>
      <c r="B4" s="157"/>
      <c r="C4" s="70">
        <f>'раздел 2. Движимое им. '!C511</f>
        <v>4351689.51</v>
      </c>
      <c r="D4" s="71">
        <f>'раздел 2. Движимое им. '!D511</f>
        <v>3813593</v>
      </c>
    </row>
    <row r="5" spans="1:4" ht="18.75">
      <c r="A5" s="158" t="s">
        <v>339</v>
      </c>
      <c r="B5" s="159"/>
      <c r="C5" s="20">
        <f>SUM(C3:C4)</f>
        <v>4934147.1099999994</v>
      </c>
      <c r="D5" s="21">
        <f>SUM(D3:D4)</f>
        <v>4178907.38</v>
      </c>
    </row>
    <row r="6" spans="1:4" ht="18.75">
      <c r="A6" s="22"/>
      <c r="B6" s="22"/>
      <c r="C6" s="22"/>
      <c r="D6" s="23"/>
    </row>
    <row r="7" spans="1:4" ht="18.75">
      <c r="A7" s="160" t="s">
        <v>498</v>
      </c>
      <c r="B7" s="161"/>
      <c r="C7" s="161"/>
      <c r="D7" s="162"/>
    </row>
    <row r="8" spans="1:4" ht="18.75">
      <c r="A8" s="157" t="s">
        <v>450</v>
      </c>
      <c r="B8" s="157"/>
      <c r="C8" s="70">
        <f>'раздел 1. Недвиж. им.'!F151</f>
        <v>27340603.890000001</v>
      </c>
      <c r="D8" s="71">
        <f>'раздел 1. Недвиж. им.'!G151</f>
        <v>2641227.14</v>
      </c>
    </row>
    <row r="9" spans="1:4" ht="18.75">
      <c r="A9" s="157" t="s">
        <v>448</v>
      </c>
      <c r="B9" s="157"/>
      <c r="C9" s="70">
        <f>'раздел 2. Движимое им. '!C512</f>
        <v>15211366.32</v>
      </c>
      <c r="D9" s="71">
        <f>'раздел 2. Движимое им. '!D512</f>
        <v>732561.43</v>
      </c>
    </row>
    <row r="10" spans="1:4" ht="18.75">
      <c r="A10" s="158" t="s">
        <v>339</v>
      </c>
      <c r="B10" s="159"/>
      <c r="C10" s="20">
        <f>SUM(C8:C9)</f>
        <v>42551970.210000001</v>
      </c>
      <c r="D10" s="21">
        <f>SUM(D8:D9)</f>
        <v>3373788.5700000003</v>
      </c>
    </row>
    <row r="11" spans="1:4" ht="18.75">
      <c r="A11" s="24"/>
      <c r="B11" s="25"/>
      <c r="C11" s="19"/>
      <c r="D11" s="23"/>
    </row>
    <row r="12" spans="1:4" ht="18.75">
      <c r="A12" s="160" t="s">
        <v>451</v>
      </c>
      <c r="B12" s="161"/>
      <c r="C12" s="161"/>
      <c r="D12" s="162"/>
    </row>
    <row r="13" spans="1:4" ht="18.75">
      <c r="A13" s="163" t="s">
        <v>843</v>
      </c>
      <c r="B13" s="164"/>
      <c r="C13" s="72">
        <f>'раздел 1. Недвиж. им.'!H112+'раздел 1. Недвиж. им.'!H113</f>
        <v>207138.64</v>
      </c>
      <c r="D13" s="73">
        <v>0</v>
      </c>
    </row>
    <row r="14" spans="1:4" ht="18.75">
      <c r="A14" s="157" t="s">
        <v>450</v>
      </c>
      <c r="B14" s="157"/>
      <c r="C14" s="74">
        <f>'раздел 1. Недвиж. им.'!F8+'раздел 1. Недвиж. им.'!F9</f>
        <v>2562763.94</v>
      </c>
      <c r="D14" s="75">
        <f>'раздел 1. Недвиж. им.'!G8+'раздел 1. Недвиж. им.'!G9</f>
        <v>1671220.24</v>
      </c>
    </row>
    <row r="15" spans="1:4" ht="18.75">
      <c r="A15" s="157" t="s">
        <v>448</v>
      </c>
      <c r="B15" s="157"/>
      <c r="C15" s="70">
        <f>'раздел 2. Движимое им. '!C513</f>
        <v>1595013.46</v>
      </c>
      <c r="D15" s="71">
        <f>'раздел 2. Движимое им. '!C513</f>
        <v>1595013.46</v>
      </c>
    </row>
    <row r="16" spans="1:4" ht="18.75">
      <c r="A16" s="158" t="s">
        <v>339</v>
      </c>
      <c r="B16" s="159"/>
      <c r="C16" s="20">
        <f>SUM(C14:C15)</f>
        <v>4157777.4</v>
      </c>
      <c r="D16" s="21">
        <f>SUM(D14:D15)</f>
        <v>3266233.7</v>
      </c>
    </row>
    <row r="17" spans="1:4" ht="18.75">
      <c r="A17" s="18"/>
      <c r="B17" s="18"/>
      <c r="C17" s="26"/>
      <c r="D17" s="23"/>
    </row>
    <row r="18" spans="1:4" ht="18.75">
      <c r="A18" s="160" t="s">
        <v>499</v>
      </c>
      <c r="B18" s="161"/>
      <c r="C18" s="161"/>
      <c r="D18" s="162"/>
    </row>
    <row r="19" spans="1:4" ht="18.75">
      <c r="A19" s="157" t="s">
        <v>450</v>
      </c>
      <c r="B19" s="157"/>
      <c r="C19" s="70">
        <f>'раздел 1. Недвиж. им.'!F153</f>
        <v>8170546.4800000004</v>
      </c>
      <c r="D19" s="71">
        <f>'раздел 1. Недвиж. им.'!G153</f>
        <v>2910351.58</v>
      </c>
    </row>
    <row r="20" spans="1:4" ht="18.75">
      <c r="A20" s="157" t="s">
        <v>448</v>
      </c>
      <c r="B20" s="157"/>
      <c r="C20" s="70">
        <f>'раздел 2. Движимое им. '!C514</f>
        <v>15875898.67</v>
      </c>
      <c r="D20" s="71">
        <f>'раздел 2. Движимое им. '!D514</f>
        <v>6458640.2599999998</v>
      </c>
    </row>
    <row r="21" spans="1:4" ht="18.75">
      <c r="A21" s="158" t="s">
        <v>339</v>
      </c>
      <c r="B21" s="159"/>
      <c r="C21" s="20">
        <f>SUM(C19:C20)</f>
        <v>24046445.149999999</v>
      </c>
      <c r="D21" s="21">
        <f>SUM(D19:D20)</f>
        <v>9368991.8399999999</v>
      </c>
    </row>
    <row r="22" spans="1:4">
      <c r="A22" s="76"/>
      <c r="B22" s="77"/>
      <c r="C22" s="77"/>
      <c r="D22" s="78"/>
    </row>
    <row r="23" spans="1:4" ht="18.75">
      <c r="A23" s="160" t="s">
        <v>724</v>
      </c>
      <c r="B23" s="161"/>
      <c r="C23" s="161"/>
      <c r="D23" s="162"/>
    </row>
    <row r="24" spans="1:4" ht="18.75">
      <c r="A24" s="149" t="s">
        <v>450</v>
      </c>
      <c r="B24" s="149"/>
      <c r="C24" s="21">
        <v>0</v>
      </c>
      <c r="D24" s="21">
        <v>0</v>
      </c>
    </row>
    <row r="25" spans="1:4" ht="18.75">
      <c r="A25" s="149" t="s">
        <v>448</v>
      </c>
      <c r="B25" s="149"/>
      <c r="C25" s="21">
        <f>'раздел 2. Движимое им. '!C516</f>
        <v>868680</v>
      </c>
      <c r="D25" s="21">
        <f>'раздел 2. Движимое им. '!C516</f>
        <v>868680</v>
      </c>
    </row>
    <row r="26" spans="1:4" ht="18.75">
      <c r="A26" s="151" t="s">
        <v>339</v>
      </c>
      <c r="B26" s="152"/>
      <c r="C26" s="21">
        <f>SUM(C24:C25)</f>
        <v>868680</v>
      </c>
      <c r="D26" s="21">
        <f>SUM(D24:D25)</f>
        <v>868680</v>
      </c>
    </row>
    <row r="27" spans="1:4">
      <c r="A27" s="27"/>
      <c r="B27" s="27"/>
      <c r="C27" s="79"/>
      <c r="D27" s="79"/>
    </row>
    <row r="28" spans="1:4">
      <c r="A28" s="27"/>
      <c r="B28" s="27"/>
      <c r="C28" s="79"/>
      <c r="D28" s="79"/>
    </row>
    <row r="29" spans="1:4" ht="18.75">
      <c r="A29" s="153" t="s">
        <v>454</v>
      </c>
      <c r="B29" s="154"/>
      <c r="C29" s="154"/>
      <c r="D29" s="155"/>
    </row>
    <row r="30" spans="1:4" ht="18.75">
      <c r="A30" s="156" t="s">
        <v>450</v>
      </c>
      <c r="B30" s="156"/>
      <c r="C30" s="21">
        <f>'раздел 1. Недвиж. им.'!F152</f>
        <v>11132558.02</v>
      </c>
      <c r="D30" s="21">
        <v>0</v>
      </c>
    </row>
    <row r="31" spans="1:4" ht="18.75">
      <c r="A31" s="151" t="s">
        <v>339</v>
      </c>
      <c r="B31" s="152"/>
      <c r="C31" s="21">
        <f>SUM(C30)</f>
        <v>11132558.02</v>
      </c>
      <c r="D31" s="21">
        <f>SUM(D30)</f>
        <v>0</v>
      </c>
    </row>
    <row r="33" spans="1:4" ht="15.75">
      <c r="A33" s="150" t="s">
        <v>847</v>
      </c>
      <c r="B33" s="150"/>
      <c r="C33" s="150"/>
      <c r="D33" s="150"/>
    </row>
    <row r="34" spans="1:4" ht="18.75">
      <c r="A34" s="149" t="s">
        <v>450</v>
      </c>
      <c r="B34" s="149"/>
      <c r="C34" s="21">
        <f>C3+C8+C13+C14+C19+C24+C30</f>
        <v>49996068.570000008</v>
      </c>
      <c r="D34" s="21">
        <f>D3+D8+D13+D14+D19+D24+D30</f>
        <v>7588113.3399999999</v>
      </c>
    </row>
    <row r="35" spans="1:4" ht="18.75">
      <c r="A35" s="149" t="s">
        <v>448</v>
      </c>
      <c r="B35" s="149"/>
      <c r="C35" s="21">
        <f>C4+C9+C15+C20+C25</f>
        <v>37902647.960000001</v>
      </c>
      <c r="D35" s="21">
        <f>D4+D9+D15+D20+D25</f>
        <v>13468488.149999999</v>
      </c>
    </row>
    <row r="36" spans="1:4" ht="18.75">
      <c r="C36" s="80">
        <f>SUM(C34:C35)</f>
        <v>87898716.530000001</v>
      </c>
      <c r="D36" s="80">
        <f>SUM(D34:D35)</f>
        <v>21056601.489999998</v>
      </c>
    </row>
  </sheetData>
  <mergeCells count="28">
    <mergeCell ref="A13:B13"/>
    <mergeCell ref="A8:B8"/>
    <mergeCell ref="A2:D2"/>
    <mergeCell ref="A3:B3"/>
    <mergeCell ref="A4:B4"/>
    <mergeCell ref="A5:B5"/>
    <mergeCell ref="A7:D7"/>
    <mergeCell ref="A18:D18"/>
    <mergeCell ref="A19:B19"/>
    <mergeCell ref="A20:B20"/>
    <mergeCell ref="A21:B21"/>
    <mergeCell ref="A23:D23"/>
    <mergeCell ref="A1:D1"/>
    <mergeCell ref="A34:B34"/>
    <mergeCell ref="A35:B35"/>
    <mergeCell ref="A33:D33"/>
    <mergeCell ref="A25:B25"/>
    <mergeCell ref="A26:B26"/>
    <mergeCell ref="A29:D29"/>
    <mergeCell ref="A30:B30"/>
    <mergeCell ref="A31:B31"/>
    <mergeCell ref="A24:B24"/>
    <mergeCell ref="A9:B9"/>
    <mergeCell ref="A10:B10"/>
    <mergeCell ref="A12:D12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1. Недвиж. им.</vt:lpstr>
      <vt:lpstr>раздел 2. Движимое им. </vt:lpstr>
      <vt:lpstr>раздел 3. МУП, МУ ХО </vt:lpstr>
      <vt:lpstr>СВОД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2023-06-01T11:19:27Z</dcterms:modified>
</cp:coreProperties>
</file>